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appshp1\New Common\Commercial\30_Comunicazione\01_Dati Operativi sito WEB\01_Dati Operativi Anno Termico 2017 2018\"/>
    </mc:Choice>
  </mc:AlternateContent>
  <xr:revisionPtr revIDLastSave="0" documentId="13_ncr:1_{80396DF3-D5BD-4F4E-9A96-7300D92EE2A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eptember 2020" sheetId="43" r:id="rId1"/>
    <sheet name="August 2020" sheetId="42" r:id="rId2"/>
    <sheet name="July 2020" sheetId="41" r:id="rId3"/>
    <sheet name="June 2020" sheetId="40" r:id="rId4"/>
    <sheet name="May 2020" sheetId="39" r:id="rId5"/>
    <sheet name="April 2020" sheetId="38" r:id="rId6"/>
    <sheet name="March 2020" sheetId="37" r:id="rId7"/>
    <sheet name="February 2020" sheetId="36" r:id="rId8"/>
    <sheet name="January 2020" sheetId="35" r:id="rId9"/>
    <sheet name="December 2019" sheetId="34" r:id="rId10"/>
    <sheet name="November 2019" sheetId="33" r:id="rId11"/>
    <sheet name="October 2019" sheetId="32" r:id="rId12"/>
    <sheet name="_Template" sheetId="31" r:id="rId13"/>
  </sheets>
  <externalReferences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43" l="1"/>
  <c r="F36" i="43"/>
  <c r="C36" i="43"/>
  <c r="I35" i="43"/>
  <c r="F35" i="43"/>
  <c r="C35" i="43"/>
  <c r="I34" i="43"/>
  <c r="F34" i="43"/>
  <c r="C34" i="43"/>
  <c r="I33" i="43"/>
  <c r="F33" i="43"/>
  <c r="C33" i="43"/>
  <c r="I32" i="43"/>
  <c r="F32" i="43"/>
  <c r="C32" i="43"/>
  <c r="I31" i="43"/>
  <c r="F31" i="43"/>
  <c r="C31" i="43"/>
  <c r="I30" i="43"/>
  <c r="F30" i="43"/>
  <c r="C30" i="43"/>
  <c r="I29" i="43"/>
  <c r="F29" i="43"/>
  <c r="C29" i="43"/>
  <c r="I28" i="43"/>
  <c r="F28" i="43"/>
  <c r="C28" i="43"/>
  <c r="I27" i="43"/>
  <c r="F27" i="43"/>
  <c r="C27" i="43"/>
  <c r="I26" i="43"/>
  <c r="F26" i="43"/>
  <c r="C26" i="43"/>
  <c r="I25" i="43"/>
  <c r="F25" i="43"/>
  <c r="C25" i="43"/>
  <c r="I24" i="43"/>
  <c r="F24" i="43"/>
  <c r="C24" i="43"/>
  <c r="I23" i="43"/>
  <c r="F23" i="43"/>
  <c r="C23" i="43"/>
  <c r="I22" i="43"/>
  <c r="F22" i="43"/>
  <c r="C22" i="43"/>
  <c r="I21" i="43"/>
  <c r="F21" i="43"/>
  <c r="C21" i="43"/>
  <c r="I20" i="43"/>
  <c r="F20" i="43"/>
  <c r="C20" i="43"/>
  <c r="I19" i="43"/>
  <c r="F19" i="43"/>
  <c r="C19" i="43"/>
  <c r="I18" i="43"/>
  <c r="F18" i="43"/>
  <c r="C18" i="43"/>
  <c r="I17" i="43"/>
  <c r="F17" i="43"/>
  <c r="C17" i="43"/>
  <c r="I16" i="43"/>
  <c r="F16" i="43"/>
  <c r="C16" i="43"/>
  <c r="I15" i="43"/>
  <c r="F15" i="43"/>
  <c r="C15" i="43"/>
  <c r="I14" i="43"/>
  <c r="F14" i="43"/>
  <c r="C14" i="43"/>
  <c r="I13" i="43"/>
  <c r="F13" i="43"/>
  <c r="C13" i="43"/>
  <c r="I12" i="43"/>
  <c r="F12" i="43"/>
  <c r="C12" i="43"/>
  <c r="I11" i="43"/>
  <c r="F11" i="43"/>
  <c r="C11" i="43"/>
  <c r="I10" i="43"/>
  <c r="F10" i="43"/>
  <c r="C10" i="43"/>
  <c r="I9" i="43"/>
  <c r="F9" i="43"/>
  <c r="C9" i="43"/>
  <c r="I8" i="43"/>
  <c r="F8" i="43"/>
  <c r="C8" i="43"/>
  <c r="I7" i="43"/>
  <c r="F7" i="43"/>
  <c r="C7" i="43"/>
  <c r="I37" i="42"/>
  <c r="F37" i="42"/>
  <c r="C37" i="42"/>
  <c r="I36" i="42"/>
  <c r="F36" i="42"/>
  <c r="C36" i="42"/>
  <c r="I35" i="42"/>
  <c r="F35" i="42"/>
  <c r="C35" i="42"/>
  <c r="I34" i="42"/>
  <c r="F34" i="42"/>
  <c r="C34" i="42"/>
  <c r="I33" i="42"/>
  <c r="F33" i="42"/>
  <c r="C33" i="42"/>
  <c r="I32" i="42"/>
  <c r="F32" i="42"/>
  <c r="C32" i="42"/>
  <c r="I31" i="42"/>
  <c r="F31" i="42"/>
  <c r="C31" i="42"/>
  <c r="I30" i="42"/>
  <c r="F30" i="42"/>
  <c r="C30" i="42"/>
  <c r="I29" i="42"/>
  <c r="F29" i="42"/>
  <c r="C29" i="42"/>
  <c r="I28" i="42"/>
  <c r="F28" i="42"/>
  <c r="C28" i="42"/>
  <c r="I27" i="42"/>
  <c r="F27" i="42"/>
  <c r="C27" i="42"/>
  <c r="I26" i="42"/>
  <c r="F26" i="42"/>
  <c r="C26" i="42"/>
  <c r="I25" i="42"/>
  <c r="F25" i="42"/>
  <c r="C25" i="42"/>
  <c r="I24" i="42"/>
  <c r="F24" i="42"/>
  <c r="C24" i="42"/>
  <c r="I23" i="42"/>
  <c r="F23" i="42"/>
  <c r="C23" i="42"/>
  <c r="I22" i="42"/>
  <c r="F22" i="42"/>
  <c r="C22" i="42"/>
  <c r="I21" i="42"/>
  <c r="F21" i="42"/>
  <c r="C21" i="42"/>
  <c r="I20" i="42"/>
  <c r="F20" i="42"/>
  <c r="C20" i="42"/>
  <c r="I19" i="42"/>
  <c r="F19" i="42"/>
  <c r="C19" i="42"/>
  <c r="I18" i="42"/>
  <c r="F18" i="42"/>
  <c r="C18" i="42"/>
  <c r="I17" i="42"/>
  <c r="F17" i="42"/>
  <c r="C17" i="42"/>
  <c r="I16" i="42"/>
  <c r="F16" i="42"/>
  <c r="C16" i="42"/>
  <c r="I15" i="42"/>
  <c r="F15" i="42"/>
  <c r="C15" i="42"/>
  <c r="I14" i="42"/>
  <c r="F14" i="42"/>
  <c r="C14" i="42"/>
  <c r="I13" i="42"/>
  <c r="F13" i="42"/>
  <c r="C13" i="42"/>
  <c r="I12" i="42"/>
  <c r="F12" i="42"/>
  <c r="C12" i="42"/>
  <c r="I11" i="42"/>
  <c r="F11" i="42"/>
  <c r="C11" i="42"/>
  <c r="I10" i="42"/>
  <c r="F10" i="42"/>
  <c r="C10" i="42"/>
  <c r="I9" i="42"/>
  <c r="F9" i="42"/>
  <c r="C9" i="42"/>
  <c r="I8" i="42"/>
  <c r="F8" i="42"/>
  <c r="C8" i="42"/>
  <c r="I7" i="42"/>
  <c r="F7" i="42"/>
  <c r="C7" i="42"/>
  <c r="I15" i="41"/>
  <c r="I16" i="41"/>
  <c r="I17" i="41"/>
  <c r="I18" i="41"/>
  <c r="I19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11" i="41" l="1"/>
  <c r="F37" i="41" l="1"/>
  <c r="C37" i="41"/>
  <c r="F36" i="41"/>
  <c r="C36" i="41"/>
  <c r="F35" i="41"/>
  <c r="C35" i="41"/>
  <c r="F34" i="41"/>
  <c r="C34" i="41"/>
  <c r="F33" i="41"/>
  <c r="C33" i="41"/>
  <c r="F32" i="41"/>
  <c r="C32" i="41"/>
  <c r="F31" i="41"/>
  <c r="C31" i="41"/>
  <c r="F30" i="41"/>
  <c r="C30" i="41"/>
  <c r="F29" i="41"/>
  <c r="C29" i="41"/>
  <c r="F28" i="41"/>
  <c r="C28" i="41"/>
  <c r="F27" i="41"/>
  <c r="C27" i="41"/>
  <c r="F26" i="41"/>
  <c r="C26" i="41"/>
  <c r="F25" i="41"/>
  <c r="C25" i="41"/>
  <c r="F24" i="41"/>
  <c r="C24" i="41"/>
  <c r="F23" i="41"/>
  <c r="C23" i="41"/>
  <c r="F22" i="41"/>
  <c r="C22" i="41"/>
  <c r="F21" i="41"/>
  <c r="C21" i="41"/>
  <c r="F20" i="41"/>
  <c r="C20" i="41"/>
  <c r="F19" i="41"/>
  <c r="C19" i="41"/>
  <c r="F18" i="41"/>
  <c r="C18" i="41"/>
  <c r="F17" i="41"/>
  <c r="C17" i="41"/>
  <c r="F16" i="41"/>
  <c r="C16" i="41"/>
  <c r="F15" i="41"/>
  <c r="C15" i="41"/>
  <c r="I14" i="41"/>
  <c r="F14" i="41"/>
  <c r="C14" i="41"/>
  <c r="I13" i="41"/>
  <c r="F13" i="41"/>
  <c r="C13" i="41"/>
  <c r="I12" i="41"/>
  <c r="F12" i="41"/>
  <c r="C12" i="41"/>
  <c r="F11" i="41"/>
  <c r="C11" i="41"/>
  <c r="I10" i="41"/>
  <c r="F10" i="41"/>
  <c r="C10" i="41"/>
  <c r="I9" i="41"/>
  <c r="F9" i="41"/>
  <c r="C9" i="41"/>
  <c r="I8" i="41"/>
  <c r="F8" i="41"/>
  <c r="C8" i="41"/>
  <c r="I7" i="41"/>
  <c r="F7" i="41"/>
  <c r="C7" i="41"/>
  <c r="I36" i="40"/>
  <c r="F36" i="40"/>
  <c r="C36" i="40"/>
  <c r="I35" i="40"/>
  <c r="F35" i="40"/>
  <c r="C35" i="40"/>
  <c r="I34" i="40"/>
  <c r="F34" i="40"/>
  <c r="C34" i="40"/>
  <c r="I33" i="40"/>
  <c r="F33" i="40"/>
  <c r="C33" i="40"/>
  <c r="I32" i="40"/>
  <c r="F32" i="40"/>
  <c r="C32" i="40"/>
  <c r="I31" i="40"/>
  <c r="F31" i="40"/>
  <c r="C31" i="40"/>
  <c r="I30" i="40"/>
  <c r="F30" i="40"/>
  <c r="C30" i="40"/>
  <c r="I29" i="40"/>
  <c r="F29" i="40"/>
  <c r="C29" i="40"/>
  <c r="I28" i="40"/>
  <c r="F28" i="40"/>
  <c r="C28" i="40"/>
  <c r="I27" i="40"/>
  <c r="F27" i="40"/>
  <c r="C27" i="40"/>
  <c r="I26" i="40"/>
  <c r="F26" i="40"/>
  <c r="C26" i="40"/>
  <c r="I25" i="40"/>
  <c r="F25" i="40"/>
  <c r="C25" i="40"/>
  <c r="I24" i="40"/>
  <c r="F24" i="40"/>
  <c r="C24" i="40"/>
  <c r="I23" i="40"/>
  <c r="F23" i="40"/>
  <c r="C23" i="40"/>
  <c r="I22" i="40"/>
  <c r="F22" i="40"/>
  <c r="C22" i="40"/>
  <c r="I21" i="40"/>
  <c r="F21" i="40"/>
  <c r="C21" i="40"/>
  <c r="I20" i="40"/>
  <c r="F20" i="40"/>
  <c r="C20" i="40"/>
  <c r="I19" i="40"/>
  <c r="F19" i="40"/>
  <c r="C19" i="40"/>
  <c r="I18" i="40"/>
  <c r="F18" i="40"/>
  <c r="C18" i="40"/>
  <c r="I17" i="40"/>
  <c r="F17" i="40"/>
  <c r="C17" i="40"/>
  <c r="I16" i="40"/>
  <c r="F16" i="40"/>
  <c r="C16" i="40"/>
  <c r="I15" i="40"/>
  <c r="F15" i="40"/>
  <c r="C15" i="40"/>
  <c r="I14" i="40"/>
  <c r="F14" i="40"/>
  <c r="C14" i="40"/>
  <c r="I13" i="40"/>
  <c r="F13" i="40"/>
  <c r="C13" i="40"/>
  <c r="I12" i="40"/>
  <c r="F12" i="40"/>
  <c r="C12" i="40"/>
  <c r="I11" i="40"/>
  <c r="F11" i="40"/>
  <c r="C11" i="40"/>
  <c r="I10" i="40"/>
  <c r="F10" i="40"/>
  <c r="C10" i="40"/>
  <c r="I9" i="40"/>
  <c r="F9" i="40"/>
  <c r="C9" i="40"/>
  <c r="I8" i="40"/>
  <c r="F8" i="40"/>
  <c r="C8" i="40"/>
  <c r="I7" i="40"/>
  <c r="F7" i="40"/>
  <c r="C7" i="40"/>
  <c r="I37" i="39"/>
  <c r="F37" i="39"/>
  <c r="C37" i="39"/>
  <c r="I36" i="39"/>
  <c r="F36" i="39"/>
  <c r="C36" i="39"/>
  <c r="I35" i="39"/>
  <c r="F35" i="39"/>
  <c r="C35" i="39"/>
  <c r="I34" i="39"/>
  <c r="F34" i="39"/>
  <c r="C34" i="39"/>
  <c r="I33" i="39"/>
  <c r="F33" i="39"/>
  <c r="C33" i="39"/>
  <c r="I32" i="39"/>
  <c r="F32" i="39"/>
  <c r="C32" i="39"/>
  <c r="I31" i="39"/>
  <c r="F31" i="39"/>
  <c r="C31" i="39"/>
  <c r="I30" i="39"/>
  <c r="F30" i="39"/>
  <c r="C30" i="39"/>
  <c r="I29" i="39"/>
  <c r="F29" i="39"/>
  <c r="C29" i="39"/>
  <c r="I28" i="39"/>
  <c r="F28" i="39"/>
  <c r="C28" i="39"/>
  <c r="I27" i="39"/>
  <c r="F27" i="39"/>
  <c r="C27" i="39"/>
  <c r="I26" i="39"/>
  <c r="F26" i="39"/>
  <c r="C26" i="39"/>
  <c r="I25" i="39"/>
  <c r="F25" i="39"/>
  <c r="C25" i="39"/>
  <c r="I24" i="39"/>
  <c r="F24" i="39"/>
  <c r="C24" i="39"/>
  <c r="I23" i="39"/>
  <c r="F23" i="39"/>
  <c r="C23" i="39"/>
  <c r="I22" i="39"/>
  <c r="F22" i="39"/>
  <c r="C22" i="39"/>
  <c r="I21" i="39"/>
  <c r="F21" i="39"/>
  <c r="C21" i="39"/>
  <c r="I20" i="39"/>
  <c r="F20" i="39"/>
  <c r="C20" i="39"/>
  <c r="I19" i="39"/>
  <c r="F19" i="39"/>
  <c r="C19" i="39"/>
  <c r="I18" i="39"/>
  <c r="F18" i="39"/>
  <c r="C18" i="39"/>
  <c r="I17" i="39"/>
  <c r="F17" i="39"/>
  <c r="C17" i="39"/>
  <c r="I16" i="39"/>
  <c r="F16" i="39"/>
  <c r="C16" i="39"/>
  <c r="I15" i="39"/>
  <c r="F15" i="39"/>
  <c r="C15" i="39"/>
  <c r="I14" i="39"/>
  <c r="F14" i="39"/>
  <c r="C14" i="39"/>
  <c r="I13" i="39"/>
  <c r="F13" i="39"/>
  <c r="C13" i="39"/>
  <c r="I12" i="39"/>
  <c r="F12" i="39"/>
  <c r="C12" i="39"/>
  <c r="I11" i="39"/>
  <c r="F11" i="39"/>
  <c r="C11" i="39"/>
  <c r="I10" i="39"/>
  <c r="F10" i="39"/>
  <c r="C10" i="39"/>
  <c r="I9" i="39"/>
  <c r="F9" i="39"/>
  <c r="C9" i="39"/>
  <c r="I8" i="39"/>
  <c r="F8" i="39"/>
  <c r="C8" i="39"/>
  <c r="I7" i="39"/>
  <c r="F7" i="39"/>
  <c r="C7" i="39"/>
  <c r="I36" i="38"/>
  <c r="F36" i="38"/>
  <c r="C36" i="38"/>
  <c r="I35" i="38"/>
  <c r="F35" i="38"/>
  <c r="C35" i="38"/>
  <c r="I34" i="38"/>
  <c r="F34" i="38"/>
  <c r="C34" i="38"/>
  <c r="I33" i="38"/>
  <c r="F33" i="38"/>
  <c r="C33" i="38"/>
  <c r="I32" i="38"/>
  <c r="F32" i="38"/>
  <c r="C32" i="38"/>
  <c r="I31" i="38"/>
  <c r="F31" i="38"/>
  <c r="C31" i="38"/>
  <c r="I30" i="38"/>
  <c r="F30" i="38"/>
  <c r="C30" i="38"/>
  <c r="I29" i="38"/>
  <c r="F29" i="38"/>
  <c r="C29" i="38"/>
  <c r="I28" i="38"/>
  <c r="F28" i="38"/>
  <c r="C28" i="38"/>
  <c r="I27" i="38"/>
  <c r="F27" i="38"/>
  <c r="C27" i="38"/>
  <c r="I26" i="38"/>
  <c r="F26" i="38"/>
  <c r="C26" i="38"/>
  <c r="I25" i="38"/>
  <c r="F25" i="38"/>
  <c r="C25" i="38"/>
  <c r="I24" i="38"/>
  <c r="F24" i="38"/>
  <c r="C24" i="38"/>
  <c r="I23" i="38"/>
  <c r="F23" i="38"/>
  <c r="C23" i="38"/>
  <c r="I22" i="38"/>
  <c r="F22" i="38"/>
  <c r="C22" i="38"/>
  <c r="I21" i="38"/>
  <c r="F21" i="38"/>
  <c r="C21" i="38"/>
  <c r="I20" i="38"/>
  <c r="F20" i="38"/>
  <c r="C20" i="38"/>
  <c r="I19" i="38"/>
  <c r="F19" i="38"/>
  <c r="C19" i="38"/>
  <c r="I18" i="38"/>
  <c r="F18" i="38"/>
  <c r="C18" i="38"/>
  <c r="I17" i="38"/>
  <c r="F17" i="38"/>
  <c r="C17" i="38"/>
  <c r="I16" i="38"/>
  <c r="F16" i="38"/>
  <c r="C16" i="38"/>
  <c r="I15" i="38"/>
  <c r="F15" i="38"/>
  <c r="C15" i="38"/>
  <c r="I14" i="38"/>
  <c r="F14" i="38"/>
  <c r="C14" i="38"/>
  <c r="I13" i="38"/>
  <c r="F13" i="38"/>
  <c r="C13" i="38"/>
  <c r="I12" i="38"/>
  <c r="F12" i="38"/>
  <c r="C12" i="38"/>
  <c r="I11" i="38"/>
  <c r="F11" i="38"/>
  <c r="C11" i="38"/>
  <c r="I10" i="38"/>
  <c r="F10" i="38"/>
  <c r="C10" i="38"/>
  <c r="I9" i="38"/>
  <c r="F9" i="38"/>
  <c r="C9" i="38"/>
  <c r="I8" i="38"/>
  <c r="F8" i="38"/>
  <c r="C8" i="38"/>
  <c r="I7" i="38"/>
  <c r="F7" i="38"/>
  <c r="C7" i="38"/>
  <c r="I7" i="37" l="1"/>
  <c r="I37" i="37"/>
  <c r="F37" i="37"/>
  <c r="C37" i="37"/>
  <c r="I36" i="37"/>
  <c r="F36" i="37"/>
  <c r="C36" i="37"/>
  <c r="I35" i="37"/>
  <c r="F35" i="37"/>
  <c r="C35" i="37"/>
  <c r="I34" i="37"/>
  <c r="F34" i="37"/>
  <c r="C34" i="37"/>
  <c r="I33" i="37"/>
  <c r="F33" i="37"/>
  <c r="C33" i="37"/>
  <c r="I32" i="37"/>
  <c r="F32" i="37"/>
  <c r="C32" i="37"/>
  <c r="I31" i="37"/>
  <c r="F31" i="37"/>
  <c r="C31" i="37"/>
  <c r="I30" i="37"/>
  <c r="F30" i="37"/>
  <c r="C30" i="37"/>
  <c r="I29" i="37"/>
  <c r="F29" i="37"/>
  <c r="C29" i="37"/>
  <c r="I28" i="37"/>
  <c r="F28" i="37"/>
  <c r="C28" i="37"/>
  <c r="I27" i="37"/>
  <c r="F27" i="37"/>
  <c r="C27" i="37"/>
  <c r="I26" i="37"/>
  <c r="F26" i="37"/>
  <c r="C26" i="37"/>
  <c r="I25" i="37"/>
  <c r="F25" i="37"/>
  <c r="C25" i="37"/>
  <c r="I24" i="37"/>
  <c r="F24" i="37"/>
  <c r="C24" i="37"/>
  <c r="I23" i="37"/>
  <c r="F23" i="37"/>
  <c r="C23" i="37"/>
  <c r="I22" i="37"/>
  <c r="F22" i="37"/>
  <c r="C22" i="37"/>
  <c r="I21" i="37"/>
  <c r="F21" i="37"/>
  <c r="C21" i="37"/>
  <c r="I20" i="37"/>
  <c r="F20" i="37"/>
  <c r="C20" i="37"/>
  <c r="I19" i="37"/>
  <c r="F19" i="37"/>
  <c r="C19" i="37"/>
  <c r="I18" i="37"/>
  <c r="F18" i="37"/>
  <c r="C18" i="37"/>
  <c r="I17" i="37"/>
  <c r="F17" i="37"/>
  <c r="C17" i="37"/>
  <c r="I16" i="37"/>
  <c r="F16" i="37"/>
  <c r="C16" i="37"/>
  <c r="I15" i="37"/>
  <c r="F15" i="37"/>
  <c r="C15" i="37"/>
  <c r="I14" i="37"/>
  <c r="F14" i="37"/>
  <c r="C14" i="37"/>
  <c r="I13" i="37"/>
  <c r="F13" i="37"/>
  <c r="C13" i="37"/>
  <c r="I12" i="37"/>
  <c r="F12" i="37"/>
  <c r="C12" i="37"/>
  <c r="I11" i="37"/>
  <c r="F11" i="37"/>
  <c r="C11" i="37"/>
  <c r="I10" i="37"/>
  <c r="F10" i="37"/>
  <c r="C10" i="37"/>
  <c r="I9" i="37"/>
  <c r="F9" i="37"/>
  <c r="C9" i="37"/>
  <c r="I8" i="37"/>
  <c r="F8" i="37"/>
  <c r="C8" i="37"/>
  <c r="F7" i="37"/>
  <c r="C7" i="37"/>
  <c r="I35" i="36"/>
  <c r="F35" i="36"/>
  <c r="C35" i="36"/>
  <c r="I34" i="36"/>
  <c r="F34" i="36"/>
  <c r="C34" i="36"/>
  <c r="I33" i="36"/>
  <c r="F33" i="36"/>
  <c r="C33" i="36"/>
  <c r="I32" i="36"/>
  <c r="F32" i="36"/>
  <c r="C32" i="36"/>
  <c r="I31" i="36"/>
  <c r="F31" i="36"/>
  <c r="C31" i="36"/>
  <c r="I30" i="36"/>
  <c r="F30" i="36"/>
  <c r="C30" i="36"/>
  <c r="I29" i="36"/>
  <c r="F29" i="36"/>
  <c r="C29" i="36"/>
  <c r="I28" i="36"/>
  <c r="F28" i="36"/>
  <c r="C28" i="36"/>
  <c r="I27" i="36"/>
  <c r="F27" i="36"/>
  <c r="C27" i="36"/>
  <c r="I26" i="36"/>
  <c r="F26" i="36"/>
  <c r="C26" i="36"/>
  <c r="I25" i="36"/>
  <c r="F25" i="36"/>
  <c r="C25" i="36"/>
  <c r="I24" i="36"/>
  <c r="F24" i="36"/>
  <c r="C24" i="36"/>
  <c r="I23" i="36"/>
  <c r="F23" i="36"/>
  <c r="C23" i="36"/>
  <c r="I22" i="36"/>
  <c r="F22" i="36"/>
  <c r="C22" i="36"/>
  <c r="I21" i="36"/>
  <c r="F21" i="36"/>
  <c r="C21" i="36"/>
  <c r="I20" i="36"/>
  <c r="F20" i="36"/>
  <c r="C20" i="36"/>
  <c r="I19" i="36"/>
  <c r="F19" i="36"/>
  <c r="C19" i="36"/>
  <c r="I18" i="36"/>
  <c r="F18" i="36"/>
  <c r="C18" i="36"/>
  <c r="I17" i="36"/>
  <c r="F17" i="36"/>
  <c r="C17" i="36"/>
  <c r="I16" i="36"/>
  <c r="F16" i="36"/>
  <c r="C16" i="36"/>
  <c r="I15" i="36"/>
  <c r="F15" i="36"/>
  <c r="C15" i="36"/>
  <c r="I14" i="36"/>
  <c r="F14" i="36"/>
  <c r="C14" i="36"/>
  <c r="I13" i="36"/>
  <c r="F13" i="36"/>
  <c r="C13" i="36"/>
  <c r="I12" i="36"/>
  <c r="F12" i="36"/>
  <c r="C12" i="36"/>
  <c r="I11" i="36"/>
  <c r="F11" i="36"/>
  <c r="C11" i="36"/>
  <c r="I10" i="36"/>
  <c r="F10" i="36"/>
  <c r="C10" i="36"/>
  <c r="I9" i="36"/>
  <c r="F9" i="36"/>
  <c r="C9" i="36"/>
  <c r="I8" i="36"/>
  <c r="F8" i="36"/>
  <c r="C8" i="36"/>
  <c r="I7" i="36"/>
  <c r="F7" i="36"/>
  <c r="C7" i="36"/>
  <c r="F7" i="35"/>
  <c r="F31" i="34"/>
  <c r="F8" i="34"/>
  <c r="I37" i="35" l="1"/>
  <c r="F37" i="35"/>
  <c r="C37" i="35"/>
  <c r="I36" i="35"/>
  <c r="F36" i="35"/>
  <c r="C36" i="35"/>
  <c r="I35" i="35"/>
  <c r="F35" i="35"/>
  <c r="C35" i="35"/>
  <c r="I34" i="35"/>
  <c r="F34" i="35"/>
  <c r="C34" i="35"/>
  <c r="I33" i="35"/>
  <c r="F33" i="35"/>
  <c r="C33" i="35"/>
  <c r="I32" i="35"/>
  <c r="C32" i="35"/>
  <c r="I31" i="35"/>
  <c r="F31" i="35"/>
  <c r="C31" i="35"/>
  <c r="I30" i="35"/>
  <c r="F30" i="35"/>
  <c r="C30" i="35"/>
  <c r="I29" i="35"/>
  <c r="F29" i="35"/>
  <c r="C29" i="35"/>
  <c r="I28" i="35"/>
  <c r="F28" i="35"/>
  <c r="C28" i="35"/>
  <c r="I27" i="35"/>
  <c r="F27" i="35"/>
  <c r="C27" i="35"/>
  <c r="I26" i="35"/>
  <c r="F26" i="35"/>
  <c r="C26" i="35"/>
  <c r="I25" i="35"/>
  <c r="F25" i="35"/>
  <c r="C25" i="35"/>
  <c r="I24" i="35"/>
  <c r="F24" i="35"/>
  <c r="C24" i="35"/>
  <c r="I23" i="35"/>
  <c r="F23" i="35"/>
  <c r="C23" i="35"/>
  <c r="I22" i="35"/>
  <c r="F22" i="35"/>
  <c r="C22" i="35"/>
  <c r="I21" i="35"/>
  <c r="F21" i="35"/>
  <c r="C21" i="35"/>
  <c r="I20" i="35"/>
  <c r="F20" i="35"/>
  <c r="C20" i="35"/>
  <c r="I19" i="35"/>
  <c r="F19" i="35"/>
  <c r="C19" i="35"/>
  <c r="I18" i="35"/>
  <c r="F18" i="35"/>
  <c r="C18" i="35"/>
  <c r="I17" i="35"/>
  <c r="F17" i="35"/>
  <c r="C17" i="35"/>
  <c r="I16" i="35"/>
  <c r="F16" i="35"/>
  <c r="C16" i="35"/>
  <c r="I15" i="35"/>
  <c r="C15" i="35"/>
  <c r="I14" i="35"/>
  <c r="F14" i="35"/>
  <c r="C14" i="35"/>
  <c r="I13" i="35"/>
  <c r="F13" i="35"/>
  <c r="C13" i="35"/>
  <c r="I12" i="35"/>
  <c r="F12" i="35"/>
  <c r="C12" i="35"/>
  <c r="I11" i="35"/>
  <c r="F11" i="35"/>
  <c r="C11" i="35"/>
  <c r="I10" i="35"/>
  <c r="F10" i="35"/>
  <c r="C10" i="35"/>
  <c r="I9" i="35"/>
  <c r="F9" i="35"/>
  <c r="C9" i="35"/>
  <c r="I8" i="35"/>
  <c r="F8" i="35"/>
  <c r="C8" i="35"/>
  <c r="F29" i="34" l="1"/>
  <c r="C29" i="34"/>
  <c r="I28" i="34"/>
  <c r="F28" i="34"/>
  <c r="C28" i="34"/>
  <c r="I27" i="34"/>
  <c r="F27" i="34"/>
  <c r="C27" i="34"/>
  <c r="I26" i="34"/>
  <c r="F26" i="34"/>
  <c r="C26" i="34"/>
  <c r="I25" i="34"/>
  <c r="F25" i="34"/>
  <c r="C25" i="34"/>
  <c r="I24" i="34"/>
  <c r="F24" i="34"/>
  <c r="C24" i="34"/>
  <c r="I23" i="34"/>
  <c r="F23" i="34"/>
  <c r="C23" i="34"/>
  <c r="I22" i="34"/>
  <c r="F22" i="34"/>
  <c r="C22" i="34"/>
  <c r="I21" i="34"/>
  <c r="F21" i="34"/>
  <c r="C21" i="34"/>
  <c r="I20" i="34"/>
  <c r="F20" i="34"/>
  <c r="C20" i="34"/>
  <c r="I19" i="34"/>
  <c r="F19" i="34"/>
  <c r="C19" i="34"/>
  <c r="I18" i="34"/>
  <c r="F18" i="34"/>
  <c r="C18" i="34"/>
  <c r="I17" i="34"/>
  <c r="F17" i="34"/>
  <c r="C17" i="34"/>
  <c r="I16" i="34"/>
  <c r="F16" i="34"/>
  <c r="C16" i="34"/>
  <c r="F8" i="31" l="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7" i="31"/>
  <c r="I37" i="31" l="1"/>
  <c r="C37" i="31"/>
  <c r="I36" i="31"/>
  <c r="C36" i="31"/>
  <c r="I35" i="31"/>
  <c r="C35" i="31"/>
  <c r="I34" i="31"/>
  <c r="C34" i="31"/>
  <c r="I33" i="31"/>
  <c r="C33" i="31"/>
  <c r="I32" i="31"/>
  <c r="C32" i="31"/>
  <c r="I31" i="31"/>
  <c r="C31" i="31"/>
  <c r="I30" i="31"/>
  <c r="C30" i="31"/>
  <c r="I29" i="31"/>
  <c r="C29" i="31"/>
  <c r="I28" i="31"/>
  <c r="C28" i="31"/>
  <c r="I27" i="31"/>
  <c r="C27" i="31"/>
  <c r="I26" i="31"/>
  <c r="C26" i="31"/>
  <c r="I25" i="31"/>
  <c r="C25" i="31"/>
  <c r="I24" i="31"/>
  <c r="C24" i="31"/>
  <c r="I23" i="31"/>
  <c r="C23" i="31"/>
  <c r="I22" i="31"/>
  <c r="C22" i="31"/>
  <c r="I21" i="31"/>
  <c r="C21" i="31"/>
  <c r="I20" i="31"/>
  <c r="C20" i="31"/>
  <c r="I19" i="31"/>
  <c r="C19" i="31"/>
  <c r="I18" i="31"/>
  <c r="C18" i="31"/>
  <c r="I17" i="31"/>
  <c r="C17" i="31"/>
  <c r="I16" i="31"/>
  <c r="C16" i="31"/>
  <c r="I15" i="31"/>
  <c r="C15" i="31"/>
  <c r="I14" i="31"/>
  <c r="C14" i="31"/>
  <c r="I13" i="31"/>
  <c r="C13" i="31"/>
  <c r="I12" i="31"/>
  <c r="C12" i="31"/>
  <c r="I11" i="31"/>
  <c r="C11" i="31"/>
  <c r="I10" i="31"/>
  <c r="C10" i="31"/>
  <c r="I9" i="31"/>
  <c r="C9" i="31"/>
  <c r="I8" i="31"/>
  <c r="C8" i="31"/>
  <c r="I7" i="31"/>
  <c r="C7" i="31"/>
  <c r="G32" i="35" l="1"/>
  <c r="F32" i="35" s="1"/>
</calcChain>
</file>

<file path=xl/sharedStrings.xml><?xml version="1.0" encoding="utf-8"?>
<sst xmlns="http://schemas.openxmlformats.org/spreadsheetml/2006/main" count="732" uniqueCount="34">
  <si>
    <t>Days</t>
  </si>
  <si>
    <t>Send Out (i)</t>
  </si>
  <si>
    <t>Unloaded LNG (iii)</t>
  </si>
  <si>
    <t>LNG in Storage(v)</t>
  </si>
  <si>
    <t>(GJ)</t>
  </si>
  <si>
    <t>(kWh)</t>
  </si>
  <si>
    <t>Provisional/Allocated (ii)</t>
  </si>
  <si>
    <t>Provisional/Allocated (iv)</t>
  </si>
  <si>
    <t>(i)</t>
  </si>
  <si>
    <t>(ii)</t>
  </si>
  <si>
    <t xml:space="preserve">- Provisional on the basis of what reported on Snam Rete Gas platform
- Allocated at the end of the allocation process; </t>
  </si>
  <si>
    <t>(iii)</t>
  </si>
  <si>
    <t>- Gross Unloaded LNG ( including Losses and Consumption) from Users during Gas Day D; 
- Assumes all Scheduled/Allocated LNG on the Gas Day (D) that discharge begins;</t>
  </si>
  <si>
    <t>(iv)</t>
  </si>
  <si>
    <t xml:space="preserve">- Scheduled on the basis of the Users's Plan / Allocated when the measured value is available; </t>
  </si>
  <si>
    <t>(v)</t>
  </si>
  <si>
    <t xml:space="preserve">Waivers: </t>
  </si>
  <si>
    <t>- In consideration of the Start-up Period of the terminal the data above may be subject to marginal adjustements 
- To convert between GJ and kWh a conversion factor of 3,6 GJ/MWh has been used</t>
  </si>
  <si>
    <t>- LNG in Storage net of the minimum operating level at 6:00 a.m. of Day D+1 and of the LNG stock present in the tanks owned by OLT;</t>
  </si>
  <si>
    <t>OLT Offshore LNG Toscana Terminal</t>
  </si>
  <si>
    <t>- Send-out injected into grid during Gas Day D;</t>
  </si>
  <si>
    <t>OLT Offshore LNG Toscana Terminal October 2019</t>
  </si>
  <si>
    <t>OLT Offshore LNG Toscana Terminal November 2019</t>
  </si>
  <si>
    <t>Allocated</t>
  </si>
  <si>
    <t>OLT Offshore LNG Toscana Terminal December 2019</t>
  </si>
  <si>
    <t>OLT Offshore LNG Toscana Terminal January 2020</t>
  </si>
  <si>
    <t>OLT Offshore LNG Toscana Terminal February 2020</t>
  </si>
  <si>
    <t>OLT Offshore LNG Toscana Terminal March 2020</t>
  </si>
  <si>
    <t>OLT Offshore LNG Toscana Terminal April 2020</t>
  </si>
  <si>
    <t>OLT Offshore LNG Toscana Terminal May 2020</t>
  </si>
  <si>
    <t>OLT Offshore LNG Toscana Terminal June 2020</t>
  </si>
  <si>
    <t>OLT Offshore LNG Toscana Terminal July 2020</t>
  </si>
  <si>
    <t>OLT Offshore LNG Toscana Terminal August 2020</t>
  </si>
  <si>
    <t>OLT Offshore LNG Toscana Terminal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</si>
</sst>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"/>
    <numFmt numFmtId="166" formatCode="_-[$€]\ * #,##0.00_-;\-[$€]\ * #,##0.00_-;_-[$€]\ * &quot;-&quot;??_-;_-@_-"/>
    <numFmt numFmtId="167" formatCode="0.00000"/>
    <numFmt numFmtId="168" formatCode="#,##0.000"/>
    <numFmt numFmtId="169" formatCode="0.000000"/>
    <numFmt numFmtId="170" formatCode="#,##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6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5" fontId="7" fillId="0" borderId="8" xfId="1" applyNumberFormat="1" applyFont="1" applyBorder="1" applyAlignment="1">
      <alignment horizontal="center" vertical="center"/>
    </xf>
    <xf numFmtId="165" fontId="6" fillId="0" borderId="10" xfId="1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5" fontId="7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3" fontId="7" fillId="0" borderId="9" xfId="1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0" fillId="0" borderId="0" xfId="0" applyNumberFormat="1"/>
    <xf numFmtId="167" fontId="0" fillId="0" borderId="0" xfId="0" applyNumberFormat="1"/>
    <xf numFmtId="10" fontId="0" fillId="0" borderId="0" xfId="10" applyNumberFormat="1" applyFont="1"/>
    <xf numFmtId="168" fontId="7" fillId="0" borderId="9" xfId="0" applyNumberFormat="1" applyFont="1" applyBorder="1" applyAlignment="1">
      <alignment horizontal="center" vertical="center"/>
    </xf>
    <xf numFmtId="168" fontId="7" fillId="0" borderId="8" xfId="1" applyNumberFormat="1" applyFont="1" applyBorder="1" applyAlignment="1">
      <alignment horizontal="center" vertical="center"/>
    </xf>
    <xf numFmtId="168" fontId="0" fillId="0" borderId="0" xfId="0" applyNumberFormat="1"/>
    <xf numFmtId="164" fontId="0" fillId="0" borderId="0" xfId="11" applyFont="1"/>
    <xf numFmtId="169" fontId="0" fillId="0" borderId="0" xfId="0" applyNumberFormat="1"/>
    <xf numFmtId="170" fontId="0" fillId="0" borderId="0" xfId="0" applyNumberFormat="1"/>
    <xf numFmtId="170" fontId="0" fillId="0" borderId="0" xfId="0" applyNumberFormat="1" applyAlignment="1">
      <alignment horizontal="left"/>
    </xf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</cellXfs>
  <cellStyles count="12">
    <cellStyle name="Calcolo 2" xfId="2" xr:uid="{00000000-0005-0000-0000-000000000000}"/>
    <cellStyle name="Cella collegata 2" xfId="3" xr:uid="{00000000-0005-0000-0000-000001000000}"/>
    <cellStyle name="Cella da controllare 2" xfId="4" xr:uid="{00000000-0005-0000-0000-000002000000}"/>
    <cellStyle name="Euro" xfId="5" xr:uid="{00000000-0005-0000-0000-000003000000}"/>
    <cellStyle name="Migliaia" xfId="11" builtinId="3"/>
    <cellStyle name="Normal 2" xfId="6" xr:uid="{00000000-0005-0000-0000-000005000000}"/>
    <cellStyle name="Normale" xfId="0" builtinId="0"/>
    <cellStyle name="Normale 2" xfId="1" xr:uid="{00000000-0005-0000-0000-000007000000}"/>
    <cellStyle name="Nota 2" xfId="7" xr:uid="{00000000-0005-0000-0000-000008000000}"/>
    <cellStyle name="Percentuale" xfId="10" builtinId="5"/>
    <cellStyle name="Percentuale 2" xfId="8" xr:uid="{00000000-0005-0000-0000-00000A000000}"/>
    <cellStyle name="Testo avviso 2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1120140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1116330</xdr:colOff>
      <xdr:row>2</xdr:row>
      <xdr:rowOff>853440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1120140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1120140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ercial/09_Servizio%20Integrato/2017/Allocazione_BS_17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G"/>
      <sheetName val="GIE"/>
    </sheetNames>
    <sheetDataSet>
      <sheetData sheetId="0">
        <row r="758">
          <cell r="F758">
            <v>868577052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43"/>
  <sheetViews>
    <sheetView tabSelected="1" topLeftCell="A3" workbookViewId="0">
      <selection activeCell="E7" sqref="E7"/>
    </sheetView>
  </sheetViews>
  <sheetFormatPr defaultRowHeight="14.4" x14ac:dyDescent="0.3"/>
  <cols>
    <col min="2" max="2" width="12.44140625" customWidth="1"/>
    <col min="3" max="3" width="17.109375" customWidth="1"/>
    <col min="4" max="4" width="16.33203125" customWidth="1"/>
    <col min="5" max="5" width="20.44140625" customWidth="1"/>
    <col min="6" max="6" width="13.88671875" customWidth="1"/>
    <col min="7" max="7" width="17.6640625" customWidth="1"/>
    <col min="8" max="8" width="16.33203125" customWidth="1"/>
    <col min="9" max="10" width="15.88671875" customWidth="1"/>
    <col min="11" max="11" width="15.109375" customWidth="1"/>
    <col min="12" max="12" width="12.6640625" customWidth="1"/>
    <col min="13" max="13" width="3" customWidth="1"/>
    <col min="14" max="14" width="11.5546875" customWidth="1"/>
    <col min="16" max="16" width="10" customWidth="1"/>
  </cols>
  <sheetData>
    <row r="3" spans="2:15" ht="72" customHeight="1" x14ac:dyDescent="0.3">
      <c r="D3" s="42" t="s">
        <v>33</v>
      </c>
      <c r="E3" s="42"/>
      <c r="F3" s="42"/>
      <c r="G3" s="42"/>
      <c r="H3" s="42"/>
      <c r="I3" s="42"/>
      <c r="J3" s="42"/>
    </row>
    <row r="4" spans="2:15" ht="18" customHeight="1" thickBot="1" x14ac:dyDescent="0.55000000000000004">
      <c r="D4" s="1"/>
      <c r="E4" s="2"/>
      <c r="F4" s="2"/>
      <c r="G4" s="2"/>
      <c r="H4" s="2"/>
      <c r="I4" s="2"/>
      <c r="J4" s="2"/>
    </row>
    <row r="5" spans="2:15" ht="15" customHeight="1" x14ac:dyDescent="0.3">
      <c r="B5" s="43" t="s">
        <v>0</v>
      </c>
      <c r="C5" s="45" t="s">
        <v>1</v>
      </c>
      <c r="D5" s="45"/>
      <c r="E5" s="45"/>
      <c r="F5" s="46" t="s">
        <v>2</v>
      </c>
      <c r="G5" s="46"/>
      <c r="H5" s="46"/>
      <c r="I5" s="45" t="s">
        <v>3</v>
      </c>
      <c r="J5" s="47"/>
    </row>
    <row r="6" spans="2:15" ht="32.25" customHeight="1" thickBot="1" x14ac:dyDescent="0.35">
      <c r="B6" s="44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3">
      <c r="B7" s="7">
        <v>1</v>
      </c>
      <c r="C7" s="8">
        <f>+ROUND(D7*3.6/1000,1)</f>
        <v>557979.80000000005</v>
      </c>
      <c r="D7" s="23">
        <v>154994375</v>
      </c>
      <c r="E7" s="9" t="s">
        <v>23</v>
      </c>
      <c r="F7" s="8">
        <f>+ROUND(G7*3.6/1000,1)</f>
        <v>3416581.1</v>
      </c>
      <c r="G7" s="24">
        <v>949050315</v>
      </c>
      <c r="H7" s="10" t="s">
        <v>23</v>
      </c>
      <c r="I7" s="8">
        <f>+ROUND(J7*3.6/1000,1)</f>
        <v>2814589.5</v>
      </c>
      <c r="J7" s="25">
        <v>781830419.99999988</v>
      </c>
      <c r="K7" s="26"/>
      <c r="L7" s="26"/>
      <c r="M7" s="26"/>
      <c r="N7" s="26"/>
    </row>
    <row r="8" spans="2:15" x14ac:dyDescent="0.3">
      <c r="B8" s="11">
        <v>2</v>
      </c>
      <c r="C8" s="8">
        <f t="shared" ref="C8:C36" si="0">+ROUND(D8*3.6/1000,1)</f>
        <v>557998.30000000005</v>
      </c>
      <c r="D8" s="23">
        <v>154999518</v>
      </c>
      <c r="E8" s="9" t="s">
        <v>23</v>
      </c>
      <c r="F8" s="8">
        <f t="shared" ref="F8:F36" si="1">+ROUND(G8*3.6/1000,1)</f>
        <v>0</v>
      </c>
      <c r="G8" s="24">
        <v>0</v>
      </c>
      <c r="H8" s="10"/>
      <c r="I8" s="8">
        <f t="shared" ref="I8:I36" si="2">+ROUND(J8*3.6/1000,1)</f>
        <v>2256589.5</v>
      </c>
      <c r="J8" s="25">
        <v>626830419.99999988</v>
      </c>
      <c r="K8" s="26"/>
      <c r="L8" s="26"/>
      <c r="M8" s="26"/>
      <c r="N8" s="26"/>
    </row>
    <row r="9" spans="2:15" x14ac:dyDescent="0.3">
      <c r="B9" s="11">
        <v>3</v>
      </c>
      <c r="C9" s="8">
        <f t="shared" si="0"/>
        <v>558068.6</v>
      </c>
      <c r="D9" s="23">
        <v>155019059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1698589.5</v>
      </c>
      <c r="J9" s="25">
        <v>471830420</v>
      </c>
      <c r="K9" s="26"/>
      <c r="L9" s="26"/>
      <c r="M9" s="26"/>
      <c r="N9" s="26"/>
    </row>
    <row r="10" spans="2:15" x14ac:dyDescent="0.3">
      <c r="B10" s="11">
        <v>4</v>
      </c>
      <c r="C10" s="8">
        <f t="shared" si="0"/>
        <v>496509.6</v>
      </c>
      <c r="D10" s="23">
        <v>137919327</v>
      </c>
      <c r="E10" s="9" t="s">
        <v>23</v>
      </c>
      <c r="F10" s="8">
        <f t="shared" si="1"/>
        <v>0</v>
      </c>
      <c r="G10" s="23">
        <v>0</v>
      </c>
      <c r="H10" s="9"/>
      <c r="I10" s="8">
        <f t="shared" si="2"/>
        <v>1202083.8999999999</v>
      </c>
      <c r="J10" s="25">
        <v>333912184.99999994</v>
      </c>
      <c r="K10" s="26"/>
      <c r="L10" s="26"/>
      <c r="M10" s="26"/>
      <c r="N10" s="26"/>
      <c r="O10" s="28"/>
    </row>
    <row r="11" spans="2:15" x14ac:dyDescent="0.3">
      <c r="B11" s="11">
        <v>5</v>
      </c>
      <c r="C11" s="8">
        <f t="shared" si="0"/>
        <v>107671.5</v>
      </c>
      <c r="D11" s="23">
        <v>29908754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1094319.3</v>
      </c>
      <c r="J11" s="25">
        <v>303977571.99999994</v>
      </c>
      <c r="K11" s="26"/>
      <c r="L11" s="26"/>
      <c r="M11" s="26"/>
      <c r="N11" s="26"/>
      <c r="O11" s="28"/>
    </row>
    <row r="12" spans="2:15" x14ac:dyDescent="0.3">
      <c r="B12" s="11">
        <v>6</v>
      </c>
      <c r="C12" s="8">
        <f t="shared" si="0"/>
        <v>20.5</v>
      </c>
      <c r="D12" s="23">
        <v>5682</v>
      </c>
      <c r="E12" s="9" t="s">
        <v>23</v>
      </c>
      <c r="F12" s="8">
        <f t="shared" si="1"/>
        <v>0</v>
      </c>
      <c r="G12" s="24">
        <v>0</v>
      </c>
      <c r="H12" s="9"/>
      <c r="I12" s="8">
        <f t="shared" si="2"/>
        <v>1012423.3</v>
      </c>
      <c r="J12" s="25">
        <v>281228698.99999994</v>
      </c>
      <c r="K12" s="26"/>
      <c r="L12" s="26"/>
      <c r="M12" s="26"/>
      <c r="N12" s="26"/>
      <c r="O12" s="28"/>
    </row>
    <row r="13" spans="2:15" x14ac:dyDescent="0.3">
      <c r="B13" s="11">
        <v>7</v>
      </c>
      <c r="C13" s="8">
        <f t="shared" si="0"/>
        <v>536563</v>
      </c>
      <c r="D13" s="23">
        <v>149045287</v>
      </c>
      <c r="E13" s="9" t="s">
        <v>23</v>
      </c>
      <c r="F13" s="8">
        <f t="shared" si="1"/>
        <v>0</v>
      </c>
      <c r="G13" s="24">
        <v>0</v>
      </c>
      <c r="H13" s="10"/>
      <c r="I13" s="8">
        <f t="shared" si="2"/>
        <v>492987.3</v>
      </c>
      <c r="J13" s="25">
        <v>136940927.99999994</v>
      </c>
      <c r="K13" s="26"/>
      <c r="L13" s="26"/>
      <c r="M13" s="26"/>
      <c r="N13" s="26"/>
      <c r="O13" s="28"/>
    </row>
    <row r="14" spans="2:15" x14ac:dyDescent="0.3">
      <c r="B14" s="11">
        <v>8</v>
      </c>
      <c r="C14" s="8">
        <f t="shared" si="0"/>
        <v>560909.6</v>
      </c>
      <c r="D14" s="23">
        <v>155808230</v>
      </c>
      <c r="E14" s="9" t="s">
        <v>23</v>
      </c>
      <c r="F14" s="8">
        <f t="shared" si="1"/>
        <v>0</v>
      </c>
      <c r="G14" s="24">
        <v>0</v>
      </c>
      <c r="H14" s="10"/>
      <c r="I14" s="8">
        <f t="shared" si="2"/>
        <v>3227229.4</v>
      </c>
      <c r="J14" s="25">
        <v>896452616.99999988</v>
      </c>
      <c r="K14" s="26"/>
      <c r="L14" s="26"/>
      <c r="M14" s="26"/>
      <c r="N14" s="26"/>
    </row>
    <row r="15" spans="2:15" x14ac:dyDescent="0.3">
      <c r="B15" s="11">
        <v>9</v>
      </c>
      <c r="C15" s="8">
        <f t="shared" si="0"/>
        <v>558041.80000000005</v>
      </c>
      <c r="D15" s="23">
        <v>155011601</v>
      </c>
      <c r="E15" s="9" t="s">
        <v>23</v>
      </c>
      <c r="F15" s="8">
        <f t="shared" si="1"/>
        <v>3269455.5</v>
      </c>
      <c r="G15" s="24">
        <v>908182093</v>
      </c>
      <c r="H15" s="10" t="s">
        <v>23</v>
      </c>
      <c r="I15" s="8">
        <f t="shared" si="2"/>
        <v>2669229.4</v>
      </c>
      <c r="J15" s="25">
        <v>741452616.99999976</v>
      </c>
      <c r="K15" s="26"/>
      <c r="L15" s="26"/>
      <c r="M15" s="26"/>
      <c r="N15" s="26"/>
    </row>
    <row r="16" spans="2:15" x14ac:dyDescent="0.3">
      <c r="B16" s="11">
        <v>10</v>
      </c>
      <c r="C16" s="8">
        <f t="shared" si="0"/>
        <v>467968.1</v>
      </c>
      <c r="D16" s="23">
        <v>129991137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2201229.4</v>
      </c>
      <c r="J16" s="25">
        <v>611452616.99999988</v>
      </c>
      <c r="K16" s="26"/>
      <c r="L16" s="26"/>
      <c r="M16" s="26"/>
      <c r="N16" s="26"/>
    </row>
    <row r="17" spans="2:14" x14ac:dyDescent="0.3">
      <c r="B17" s="11">
        <v>11</v>
      </c>
      <c r="C17" s="8">
        <f t="shared" si="0"/>
        <v>522599.5</v>
      </c>
      <c r="D17" s="23">
        <v>145166527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1678659.8</v>
      </c>
      <c r="J17" s="25">
        <v>466294401.99999994</v>
      </c>
      <c r="K17" s="26"/>
      <c r="L17" s="26"/>
      <c r="M17" s="26"/>
      <c r="N17" s="26"/>
    </row>
    <row r="18" spans="2:14" x14ac:dyDescent="0.3">
      <c r="B18" s="11">
        <v>12</v>
      </c>
      <c r="C18" s="8">
        <f t="shared" si="0"/>
        <v>240694.3</v>
      </c>
      <c r="D18" s="23">
        <v>66859536</v>
      </c>
      <c r="E18" s="9" t="s">
        <v>23</v>
      </c>
      <c r="F18" s="8">
        <f t="shared" si="1"/>
        <v>0</v>
      </c>
      <c r="G18" s="24">
        <v>0</v>
      </c>
      <c r="H18" s="9"/>
      <c r="I18" s="8">
        <f t="shared" si="2"/>
        <v>1437878.4</v>
      </c>
      <c r="J18" s="25">
        <v>399410668.99999988</v>
      </c>
      <c r="K18" s="26"/>
      <c r="L18" s="26"/>
      <c r="M18" s="26"/>
      <c r="N18" s="26"/>
    </row>
    <row r="19" spans="2:14" x14ac:dyDescent="0.3">
      <c r="B19" s="11">
        <v>13</v>
      </c>
      <c r="C19" s="8">
        <f t="shared" si="0"/>
        <v>185242.3</v>
      </c>
      <c r="D19" s="23">
        <v>51456198</v>
      </c>
      <c r="E19" s="9" t="s">
        <v>23</v>
      </c>
      <c r="F19" s="8">
        <f t="shared" si="1"/>
        <v>0</v>
      </c>
      <c r="G19" s="24">
        <v>0</v>
      </c>
      <c r="H19" s="10"/>
      <c r="I19" s="8">
        <f t="shared" si="2"/>
        <v>1252648.6000000001</v>
      </c>
      <c r="J19" s="25">
        <v>347957953.99999994</v>
      </c>
      <c r="K19" s="26"/>
      <c r="L19" s="26"/>
      <c r="M19" s="26"/>
      <c r="N19" s="26"/>
    </row>
    <row r="20" spans="2:14" x14ac:dyDescent="0.3">
      <c r="B20" s="11">
        <v>14</v>
      </c>
      <c r="C20" s="8">
        <f t="shared" si="0"/>
        <v>438500.7</v>
      </c>
      <c r="D20" s="23">
        <v>121805747</v>
      </c>
      <c r="E20" s="9" t="s">
        <v>23</v>
      </c>
      <c r="F20" s="8">
        <f t="shared" si="1"/>
        <v>0</v>
      </c>
      <c r="G20" s="24">
        <v>0</v>
      </c>
      <c r="H20" s="10"/>
      <c r="I20" s="8">
        <f t="shared" si="2"/>
        <v>814195</v>
      </c>
      <c r="J20" s="25">
        <v>226165264.99999988</v>
      </c>
      <c r="K20" s="26"/>
      <c r="L20" s="26"/>
      <c r="N20" s="26"/>
    </row>
    <row r="21" spans="2:14" x14ac:dyDescent="0.3">
      <c r="B21" s="11">
        <v>15</v>
      </c>
      <c r="C21" s="8">
        <f t="shared" si="0"/>
        <v>393276.6</v>
      </c>
      <c r="D21" s="23">
        <v>109243491</v>
      </c>
      <c r="E21" s="9" t="s">
        <v>23</v>
      </c>
      <c r="F21" s="8">
        <f t="shared" si="1"/>
        <v>0</v>
      </c>
      <c r="G21" s="24">
        <v>0</v>
      </c>
      <c r="H21" s="10"/>
      <c r="I21" s="8">
        <f t="shared" si="2"/>
        <v>421211</v>
      </c>
      <c r="J21" s="25">
        <v>117003049.9999999</v>
      </c>
      <c r="K21" s="26"/>
      <c r="L21" s="26"/>
      <c r="N21" s="26"/>
    </row>
    <row r="22" spans="2:14" x14ac:dyDescent="0.3">
      <c r="B22" s="11">
        <v>16</v>
      </c>
      <c r="C22" s="8">
        <f t="shared" si="0"/>
        <v>409767.7</v>
      </c>
      <c r="D22" s="23">
        <v>113824349</v>
      </c>
      <c r="E22" s="9" t="s">
        <v>23</v>
      </c>
      <c r="F22" s="8">
        <f t="shared" si="1"/>
        <v>0</v>
      </c>
      <c r="G22" s="24">
        <v>0</v>
      </c>
      <c r="H22" s="10"/>
      <c r="I22" s="8">
        <f t="shared" si="2"/>
        <v>2818154</v>
      </c>
      <c r="J22" s="25">
        <v>782820557.99999988</v>
      </c>
      <c r="K22" s="26"/>
      <c r="L22" s="26"/>
      <c r="N22" s="26"/>
    </row>
    <row r="23" spans="2:14" x14ac:dyDescent="0.3">
      <c r="B23" s="11">
        <v>17</v>
      </c>
      <c r="C23" s="8">
        <f t="shared" si="0"/>
        <v>558065.9</v>
      </c>
      <c r="D23" s="23">
        <v>155018310</v>
      </c>
      <c r="E23" s="9" t="s">
        <v>23</v>
      </c>
      <c r="F23" s="8">
        <f t="shared" si="1"/>
        <v>3602421.9</v>
      </c>
      <c r="G23" s="24">
        <v>1000672742</v>
      </c>
      <c r="H23" s="10" t="s">
        <v>23</v>
      </c>
      <c r="I23" s="8">
        <f t="shared" si="2"/>
        <v>2260154</v>
      </c>
      <c r="J23" s="25">
        <v>627820557.99999988</v>
      </c>
      <c r="K23" s="26"/>
      <c r="L23" s="26"/>
      <c r="N23" s="26"/>
    </row>
    <row r="24" spans="2:14" x14ac:dyDescent="0.3">
      <c r="B24" s="11">
        <v>18</v>
      </c>
      <c r="C24" s="8">
        <f t="shared" si="0"/>
        <v>557989.1</v>
      </c>
      <c r="D24" s="23">
        <v>154996969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1702154</v>
      </c>
      <c r="J24" s="25">
        <v>472820558</v>
      </c>
      <c r="K24" s="26"/>
      <c r="L24" s="26"/>
      <c r="N24" s="26"/>
    </row>
    <row r="25" spans="2:14" x14ac:dyDescent="0.3">
      <c r="B25" s="11">
        <v>19</v>
      </c>
      <c r="C25" s="8">
        <f t="shared" si="0"/>
        <v>254609.8</v>
      </c>
      <c r="D25" s="23">
        <v>70724955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1447491.4</v>
      </c>
      <c r="J25" s="25">
        <v>402080933.00000006</v>
      </c>
      <c r="K25" s="26"/>
      <c r="L25" s="26"/>
      <c r="N25" s="26"/>
    </row>
    <row r="26" spans="2:14" x14ac:dyDescent="0.3">
      <c r="B26" s="11">
        <v>20</v>
      </c>
      <c r="C26" s="8">
        <f t="shared" si="0"/>
        <v>145817.70000000001</v>
      </c>
      <c r="D26" s="23">
        <v>40504912</v>
      </c>
      <c r="E26" s="9" t="s">
        <v>23</v>
      </c>
      <c r="F26" s="8">
        <f t="shared" si="1"/>
        <v>0</v>
      </c>
      <c r="G26" s="24">
        <v>0</v>
      </c>
      <c r="H26" s="10"/>
      <c r="I26" s="8">
        <f t="shared" si="2"/>
        <v>1301675.7</v>
      </c>
      <c r="J26" s="25">
        <v>361576580.00000006</v>
      </c>
      <c r="K26" s="26"/>
      <c r="L26" s="26"/>
      <c r="N26" s="26"/>
    </row>
    <row r="27" spans="2:14" x14ac:dyDescent="0.3">
      <c r="B27" s="11">
        <v>21</v>
      </c>
      <c r="C27" s="8">
        <f t="shared" si="0"/>
        <v>509376</v>
      </c>
      <c r="D27" s="23">
        <v>141493337</v>
      </c>
      <c r="E27" s="9" t="s">
        <v>23</v>
      </c>
      <c r="F27" s="8">
        <f t="shared" si="1"/>
        <v>0</v>
      </c>
      <c r="G27" s="24">
        <v>0</v>
      </c>
      <c r="H27" s="9"/>
      <c r="I27" s="8">
        <f t="shared" si="2"/>
        <v>792404.7</v>
      </c>
      <c r="J27" s="25">
        <v>220112420</v>
      </c>
      <c r="K27" s="26"/>
      <c r="L27" s="26"/>
      <c r="N27" s="26"/>
    </row>
    <row r="28" spans="2:14" x14ac:dyDescent="0.3">
      <c r="B28" s="11">
        <v>22</v>
      </c>
      <c r="C28" s="8">
        <f t="shared" si="0"/>
        <v>471370.1</v>
      </c>
      <c r="D28" s="23">
        <v>130936141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321007.40000000002</v>
      </c>
      <c r="J28" s="25">
        <v>89168709</v>
      </c>
      <c r="L28" s="26"/>
      <c r="N28" s="26"/>
    </row>
    <row r="29" spans="2:14" x14ac:dyDescent="0.3">
      <c r="B29" s="11">
        <v>23</v>
      </c>
      <c r="C29" s="8">
        <f t="shared" si="0"/>
        <v>323902.2</v>
      </c>
      <c r="D29" s="23">
        <v>89972840</v>
      </c>
      <c r="E29" s="9" t="s">
        <v>23</v>
      </c>
      <c r="F29" s="8">
        <f t="shared" si="1"/>
        <v>0</v>
      </c>
      <c r="G29" s="24">
        <v>0</v>
      </c>
      <c r="H29" s="10"/>
      <c r="I29" s="8">
        <f t="shared" si="2"/>
        <v>0</v>
      </c>
      <c r="J29" s="25">
        <v>0</v>
      </c>
      <c r="L29" s="26"/>
      <c r="N29" s="26"/>
    </row>
    <row r="30" spans="2:14" x14ac:dyDescent="0.3">
      <c r="B30" s="11">
        <v>24</v>
      </c>
      <c r="C30" s="8">
        <f t="shared" si="0"/>
        <v>0</v>
      </c>
      <c r="D30" s="23">
        <v>0</v>
      </c>
      <c r="E30" s="9" t="s">
        <v>23</v>
      </c>
      <c r="F30" s="8">
        <f t="shared" si="1"/>
        <v>0</v>
      </c>
      <c r="G30" s="24">
        <v>0</v>
      </c>
      <c r="H30" s="10"/>
      <c r="I30" s="8">
        <f t="shared" si="2"/>
        <v>0</v>
      </c>
      <c r="J30" s="25">
        <v>0</v>
      </c>
      <c r="L30" s="26"/>
      <c r="M30" s="27"/>
      <c r="N30" s="26"/>
    </row>
    <row r="31" spans="2:14" x14ac:dyDescent="0.3">
      <c r="B31" s="11">
        <v>25</v>
      </c>
      <c r="C31" s="8">
        <f t="shared" si="0"/>
        <v>0</v>
      </c>
      <c r="D31" s="23">
        <v>0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0</v>
      </c>
      <c r="J31" s="25">
        <v>0</v>
      </c>
      <c r="L31" s="26"/>
      <c r="M31" s="27"/>
      <c r="N31" s="26"/>
    </row>
    <row r="32" spans="2:14" x14ac:dyDescent="0.3">
      <c r="B32" s="11">
        <v>26</v>
      </c>
      <c r="C32" s="8">
        <f t="shared" si="0"/>
        <v>0</v>
      </c>
      <c r="D32" s="23">
        <v>0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0</v>
      </c>
      <c r="J32" s="25">
        <v>0</v>
      </c>
      <c r="L32" s="26"/>
      <c r="M32" s="27"/>
      <c r="N32" s="26"/>
    </row>
    <row r="33" spans="2:14" x14ac:dyDescent="0.3">
      <c r="B33" s="11">
        <v>27</v>
      </c>
      <c r="C33" s="8">
        <f t="shared" si="0"/>
        <v>0</v>
      </c>
      <c r="D33" s="23">
        <v>0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0</v>
      </c>
      <c r="J33" s="25">
        <v>0</v>
      </c>
      <c r="L33" s="26"/>
      <c r="M33" s="27"/>
      <c r="N33" s="26"/>
    </row>
    <row r="34" spans="2:14" x14ac:dyDescent="0.3">
      <c r="B34" s="11">
        <v>28</v>
      </c>
      <c r="C34" s="8">
        <f t="shared" si="0"/>
        <v>0</v>
      </c>
      <c r="D34" s="23">
        <v>0</v>
      </c>
      <c r="E34" s="9" t="s">
        <v>23</v>
      </c>
      <c r="F34" s="8">
        <f t="shared" si="1"/>
        <v>0</v>
      </c>
      <c r="G34" s="24">
        <v>0</v>
      </c>
      <c r="H34" s="10"/>
      <c r="I34" s="8">
        <f t="shared" si="2"/>
        <v>0</v>
      </c>
      <c r="J34" s="25">
        <v>0</v>
      </c>
      <c r="L34" s="26"/>
      <c r="N34" s="26"/>
    </row>
    <row r="35" spans="2:14" x14ac:dyDescent="0.3">
      <c r="B35" s="11">
        <v>29</v>
      </c>
      <c r="C35" s="8">
        <f t="shared" si="0"/>
        <v>0</v>
      </c>
      <c r="D35" s="23">
        <v>0</v>
      </c>
      <c r="E35" s="9" t="s">
        <v>23</v>
      </c>
      <c r="F35" s="8">
        <f t="shared" si="1"/>
        <v>0</v>
      </c>
      <c r="G35" s="24">
        <v>0</v>
      </c>
      <c r="H35" s="10"/>
      <c r="I35" s="8">
        <f t="shared" si="2"/>
        <v>0</v>
      </c>
      <c r="J35" s="25">
        <v>0</v>
      </c>
      <c r="L35" s="26"/>
      <c r="N35" s="26"/>
    </row>
    <row r="36" spans="2:14" x14ac:dyDescent="0.3">
      <c r="B36" s="11">
        <v>30</v>
      </c>
      <c r="C36" s="8">
        <f t="shared" si="0"/>
        <v>0</v>
      </c>
      <c r="D36" s="23">
        <v>0</v>
      </c>
      <c r="E36" s="9" t="s">
        <v>23</v>
      </c>
      <c r="F36" s="8">
        <f t="shared" si="1"/>
        <v>0</v>
      </c>
      <c r="G36" s="24">
        <v>0</v>
      </c>
      <c r="H36" s="10"/>
      <c r="I36" s="8">
        <f t="shared" si="2"/>
        <v>0</v>
      </c>
      <c r="J36" s="25">
        <v>0</v>
      </c>
      <c r="L36" s="26"/>
    </row>
    <row r="37" spans="2:14" ht="15" thickBot="1" x14ac:dyDescent="0.35">
      <c r="B37" s="12"/>
      <c r="C37" s="13"/>
      <c r="D37" s="13"/>
      <c r="E37" s="14"/>
      <c r="F37" s="15"/>
      <c r="G37" s="15"/>
      <c r="H37" s="16"/>
      <c r="I37" s="13"/>
      <c r="J37" s="13"/>
    </row>
    <row r="38" spans="2:14" x14ac:dyDescent="0.3">
      <c r="B38" s="17" t="s">
        <v>8</v>
      </c>
      <c r="C38" s="40" t="s">
        <v>20</v>
      </c>
      <c r="D38" s="40"/>
      <c r="E38" s="40"/>
      <c r="F38" s="41"/>
      <c r="G38" s="41"/>
      <c r="H38" s="41"/>
      <c r="I38" s="41"/>
      <c r="J38" s="18"/>
    </row>
    <row r="39" spans="2:14" ht="22.5" customHeight="1" x14ac:dyDescent="0.3">
      <c r="B39" s="19" t="s">
        <v>9</v>
      </c>
      <c r="C39" s="36" t="s">
        <v>10</v>
      </c>
      <c r="D39" s="36"/>
      <c r="E39" s="36"/>
      <c r="F39" s="36"/>
      <c r="G39" s="36"/>
      <c r="H39" s="36"/>
      <c r="I39" s="36"/>
      <c r="J39" s="20"/>
    </row>
    <row r="40" spans="2:14" ht="23.25" customHeight="1" x14ac:dyDescent="0.3">
      <c r="B40" s="19" t="s">
        <v>11</v>
      </c>
      <c r="C40" s="36" t="s">
        <v>12</v>
      </c>
      <c r="D40" s="36"/>
      <c r="E40" s="36"/>
      <c r="F40" s="37"/>
      <c r="G40" s="37"/>
      <c r="H40" s="37"/>
      <c r="I40" s="37"/>
      <c r="J40" s="20"/>
    </row>
    <row r="41" spans="2:14" x14ac:dyDescent="0.3">
      <c r="B41" s="19" t="s">
        <v>13</v>
      </c>
      <c r="C41" s="36" t="s">
        <v>14</v>
      </c>
      <c r="D41" s="36"/>
      <c r="E41" s="36"/>
      <c r="F41" s="36"/>
      <c r="G41" s="36"/>
      <c r="H41" s="36"/>
      <c r="I41" s="36"/>
      <c r="J41" s="20"/>
    </row>
    <row r="42" spans="2:14" x14ac:dyDescent="0.3">
      <c r="B42" s="19" t="s">
        <v>15</v>
      </c>
      <c r="C42" s="36" t="s">
        <v>18</v>
      </c>
      <c r="D42" s="36"/>
      <c r="E42" s="36"/>
      <c r="F42" s="36"/>
      <c r="G42" s="36"/>
      <c r="H42" s="36"/>
      <c r="I42" s="36"/>
      <c r="J42" s="20"/>
    </row>
    <row r="43" spans="2:14" ht="24.75" customHeight="1" thickBot="1" x14ac:dyDescent="0.35">
      <c r="B43" s="21" t="s">
        <v>16</v>
      </c>
      <c r="C43" s="38" t="s">
        <v>17</v>
      </c>
      <c r="D43" s="39"/>
      <c r="E43" s="38"/>
      <c r="F43" s="38"/>
      <c r="G43" s="38"/>
      <c r="H43" s="38"/>
      <c r="I43" s="38"/>
      <c r="J43" s="22"/>
    </row>
  </sheetData>
  <mergeCells count="11">
    <mergeCell ref="C38:I38"/>
    <mergeCell ref="D3:J3"/>
    <mergeCell ref="B5:B6"/>
    <mergeCell ref="C5:E5"/>
    <mergeCell ref="F5:H5"/>
    <mergeCell ref="I5:J5"/>
    <mergeCell ref="C39:I39"/>
    <mergeCell ref="C40:I40"/>
    <mergeCell ref="C41:I41"/>
    <mergeCell ref="C42:I42"/>
    <mergeCell ref="C43:I4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O44"/>
  <sheetViews>
    <sheetView topLeftCell="A16" workbookViewId="0">
      <selection activeCell="K7" sqref="K7"/>
    </sheetView>
  </sheetViews>
  <sheetFormatPr defaultRowHeight="14.4" x14ac:dyDescent="0.3"/>
  <cols>
    <col min="2" max="2" width="12.44140625" customWidth="1"/>
    <col min="3" max="3" width="17.109375" customWidth="1"/>
    <col min="4" max="4" width="16.33203125" customWidth="1"/>
    <col min="5" max="5" width="20.44140625" customWidth="1"/>
    <col min="6" max="6" width="13.88671875" customWidth="1"/>
    <col min="7" max="7" width="17.6640625" customWidth="1"/>
    <col min="8" max="8" width="16.33203125" customWidth="1"/>
    <col min="9" max="10" width="15.88671875" customWidth="1"/>
    <col min="11" max="11" width="15.109375" customWidth="1"/>
    <col min="12" max="12" width="12.6640625" customWidth="1"/>
    <col min="13" max="13" width="7.88671875" customWidth="1"/>
    <col min="14" max="14" width="11.5546875" customWidth="1"/>
    <col min="16" max="16" width="10" customWidth="1"/>
  </cols>
  <sheetData>
    <row r="3" spans="2:15" ht="72" customHeight="1" x14ac:dyDescent="0.3">
      <c r="D3" s="42" t="s">
        <v>24</v>
      </c>
      <c r="E3" s="42"/>
      <c r="F3" s="42"/>
      <c r="G3" s="42"/>
      <c r="H3" s="42"/>
      <c r="I3" s="42"/>
      <c r="J3" s="42"/>
    </row>
    <row r="4" spans="2:15" ht="18" customHeight="1" thickBot="1" x14ac:dyDescent="0.55000000000000004">
      <c r="D4" s="1"/>
      <c r="E4" s="2"/>
      <c r="F4" s="2"/>
      <c r="G4" s="2"/>
      <c r="H4" s="2"/>
      <c r="I4" s="2"/>
      <c r="J4" s="2"/>
    </row>
    <row r="5" spans="2:15" ht="15" customHeight="1" x14ac:dyDescent="0.3">
      <c r="B5" s="43" t="s">
        <v>0</v>
      </c>
      <c r="C5" s="45" t="s">
        <v>1</v>
      </c>
      <c r="D5" s="45"/>
      <c r="E5" s="45"/>
      <c r="F5" s="46" t="s">
        <v>2</v>
      </c>
      <c r="G5" s="46"/>
      <c r="H5" s="46"/>
      <c r="I5" s="45" t="s">
        <v>3</v>
      </c>
      <c r="J5" s="47"/>
    </row>
    <row r="6" spans="2:15" ht="32.25" customHeight="1" thickBot="1" x14ac:dyDescent="0.35">
      <c r="B6" s="44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3">
      <c r="B7" s="7">
        <v>1</v>
      </c>
      <c r="C7" s="8">
        <v>422856.8</v>
      </c>
      <c r="D7" s="23">
        <v>117460233</v>
      </c>
      <c r="E7" s="10" t="s">
        <v>23</v>
      </c>
      <c r="F7" s="8">
        <v>0</v>
      </c>
      <c r="G7" s="24">
        <v>0</v>
      </c>
      <c r="H7" s="10"/>
      <c r="I7" s="8">
        <v>3435911.8</v>
      </c>
      <c r="J7" s="25">
        <v>962419933</v>
      </c>
      <c r="K7" s="32"/>
      <c r="L7" s="26"/>
      <c r="M7" s="26"/>
    </row>
    <row r="8" spans="2:15" x14ac:dyDescent="0.3">
      <c r="B8" s="11">
        <v>2</v>
      </c>
      <c r="C8" s="8">
        <v>378041.4</v>
      </c>
      <c r="D8" s="23">
        <v>105011504</v>
      </c>
      <c r="E8" s="10" t="s">
        <v>23</v>
      </c>
      <c r="F8" s="8">
        <f t="shared" ref="F8" si="0">+ROUND(G8*3.6/1000,1)</f>
        <v>3684721.1</v>
      </c>
      <c r="G8" s="24">
        <v>1023533627</v>
      </c>
      <c r="H8" s="10" t="s">
        <v>23</v>
      </c>
      <c r="I8" s="8">
        <v>3086711.8</v>
      </c>
      <c r="J8" s="25">
        <v>865419932</v>
      </c>
      <c r="K8" s="32"/>
      <c r="L8" s="26"/>
      <c r="M8" s="26"/>
    </row>
    <row r="9" spans="2:15" x14ac:dyDescent="0.3">
      <c r="B9" s="11">
        <v>3</v>
      </c>
      <c r="C9" s="8">
        <v>558135.1</v>
      </c>
      <c r="D9" s="23">
        <v>155037519</v>
      </c>
      <c r="E9" s="10" t="s">
        <v>23</v>
      </c>
      <c r="F9" s="8">
        <v>0</v>
      </c>
      <c r="G9" s="24">
        <v>0</v>
      </c>
      <c r="H9" s="10"/>
      <c r="I9" s="8">
        <v>2557511.7999999998</v>
      </c>
      <c r="J9" s="25">
        <v>718419932.99999988</v>
      </c>
      <c r="K9" s="32"/>
      <c r="L9" s="26"/>
      <c r="M9" s="26"/>
    </row>
    <row r="10" spans="2:15" x14ac:dyDescent="0.3">
      <c r="B10" s="11">
        <v>4</v>
      </c>
      <c r="C10" s="8">
        <v>558033.9</v>
      </c>
      <c r="D10" s="23">
        <v>155009413</v>
      </c>
      <c r="E10" s="10" t="s">
        <v>23</v>
      </c>
      <c r="F10" s="8">
        <v>0</v>
      </c>
      <c r="G10" s="23">
        <v>0</v>
      </c>
      <c r="H10" s="9"/>
      <c r="I10" s="8">
        <v>2028459.7</v>
      </c>
      <c r="J10" s="25">
        <v>571461037</v>
      </c>
      <c r="K10" s="32"/>
      <c r="L10" s="26"/>
      <c r="M10" s="26"/>
      <c r="N10" s="26"/>
      <c r="O10" s="28"/>
    </row>
    <row r="11" spans="2:15" x14ac:dyDescent="0.3">
      <c r="B11" s="11">
        <v>5</v>
      </c>
      <c r="C11" s="8">
        <v>558038.1</v>
      </c>
      <c r="D11" s="23">
        <v>155010579</v>
      </c>
      <c r="E11" s="10" t="s">
        <v>23</v>
      </c>
      <c r="F11" s="8">
        <v>0</v>
      </c>
      <c r="G11" s="24">
        <v>0</v>
      </c>
      <c r="H11" s="10"/>
      <c r="I11" s="8">
        <v>1499407.7</v>
      </c>
      <c r="J11" s="25">
        <v>424502140</v>
      </c>
      <c r="K11" s="32"/>
      <c r="L11" s="26"/>
      <c r="M11" s="26"/>
      <c r="N11" s="26"/>
      <c r="O11" s="28"/>
    </row>
    <row r="12" spans="2:15" x14ac:dyDescent="0.3">
      <c r="B12" s="11">
        <v>6</v>
      </c>
      <c r="C12" s="8">
        <v>558051.80000000005</v>
      </c>
      <c r="D12" s="23">
        <v>155014385</v>
      </c>
      <c r="E12" s="10" t="s">
        <v>23</v>
      </c>
      <c r="F12" s="8">
        <v>0</v>
      </c>
      <c r="G12" s="24">
        <v>0</v>
      </c>
      <c r="H12" s="9"/>
      <c r="I12" s="8">
        <v>970355.7</v>
      </c>
      <c r="J12" s="25">
        <v>277543244.00000006</v>
      </c>
      <c r="K12" s="32"/>
      <c r="L12" s="26"/>
      <c r="M12" s="26"/>
      <c r="N12" s="26"/>
      <c r="O12" s="28"/>
    </row>
    <row r="13" spans="2:15" x14ac:dyDescent="0.3">
      <c r="B13" s="11">
        <v>7</v>
      </c>
      <c r="C13" s="8">
        <v>29753.7</v>
      </c>
      <c r="D13" s="23">
        <v>8264919</v>
      </c>
      <c r="E13" s="10" t="s">
        <v>23</v>
      </c>
      <c r="F13" s="8">
        <v>0</v>
      </c>
      <c r="G13" s="24">
        <v>0</v>
      </c>
      <c r="H13" s="10"/>
      <c r="I13" s="8">
        <v>940410.1</v>
      </c>
      <c r="J13" s="25">
        <v>269225015</v>
      </c>
      <c r="K13" s="32"/>
      <c r="L13" s="26"/>
      <c r="M13" s="26"/>
      <c r="N13" s="26"/>
      <c r="O13" s="28"/>
    </row>
    <row r="14" spans="2:15" x14ac:dyDescent="0.3">
      <c r="B14" s="11">
        <v>8</v>
      </c>
      <c r="C14" s="8">
        <v>119898.4</v>
      </c>
      <c r="D14" s="23">
        <v>33305107</v>
      </c>
      <c r="E14" s="10" t="s">
        <v>23</v>
      </c>
      <c r="F14" s="8">
        <v>0</v>
      </c>
      <c r="G14" s="24">
        <v>0</v>
      </c>
      <c r="H14" s="10"/>
      <c r="I14" s="8">
        <v>820605.5</v>
      </c>
      <c r="J14" s="25">
        <v>235945968</v>
      </c>
      <c r="K14" s="32"/>
      <c r="L14" s="26"/>
      <c r="M14" s="26"/>
    </row>
    <row r="15" spans="2:15" x14ac:dyDescent="0.3">
      <c r="B15" s="11">
        <v>9</v>
      </c>
      <c r="C15" s="8">
        <v>432115.9</v>
      </c>
      <c r="D15" s="23">
        <v>120032190</v>
      </c>
      <c r="E15" s="10" t="s">
        <v>23</v>
      </c>
      <c r="F15" s="8">
        <v>0</v>
      </c>
      <c r="G15" s="24">
        <v>0</v>
      </c>
      <c r="H15" s="10"/>
      <c r="I15" s="8">
        <v>3968837.7</v>
      </c>
      <c r="J15" s="25">
        <v>956602804.99999988</v>
      </c>
      <c r="K15" s="32"/>
      <c r="L15" s="26"/>
      <c r="M15" s="26"/>
    </row>
    <row r="16" spans="2:15" x14ac:dyDescent="0.3">
      <c r="B16" s="11">
        <v>10</v>
      </c>
      <c r="C16" s="8">
        <f t="shared" ref="C16:C29" si="1">+ROUND(D16*3.6/1000,1)</f>
        <v>558191.80000000005</v>
      </c>
      <c r="D16" s="23">
        <v>155053277</v>
      </c>
      <c r="E16" s="10" t="s">
        <v>23</v>
      </c>
      <c r="F16" s="8">
        <f t="shared" ref="F16:F31" si="2">+ROUND(G16*3.6/1000,1)</f>
        <v>3296.3</v>
      </c>
      <c r="G16" s="29">
        <v>915629.76599999995</v>
      </c>
      <c r="H16" s="10" t="s">
        <v>23</v>
      </c>
      <c r="I16" s="8">
        <f t="shared" ref="I16:I28" si="3">+ROUND(J16*3.6/1000,1)</f>
        <v>2914570.1</v>
      </c>
      <c r="J16" s="25">
        <v>809602806.00000012</v>
      </c>
      <c r="K16" s="32"/>
      <c r="L16" s="26"/>
      <c r="M16" s="26"/>
    </row>
    <row r="17" spans="2:13" x14ac:dyDescent="0.3">
      <c r="B17" s="11">
        <v>11</v>
      </c>
      <c r="C17" s="8">
        <f t="shared" si="1"/>
        <v>558143</v>
      </c>
      <c r="D17" s="23">
        <v>155039709</v>
      </c>
      <c r="E17" s="10" t="s">
        <v>23</v>
      </c>
      <c r="F17" s="8">
        <f t="shared" si="2"/>
        <v>0</v>
      </c>
      <c r="G17" s="24">
        <v>0</v>
      </c>
      <c r="H17" s="10"/>
      <c r="I17" s="8">
        <f t="shared" si="3"/>
        <v>2385370.1</v>
      </c>
      <c r="J17" s="25">
        <v>662602807</v>
      </c>
      <c r="K17" s="32"/>
      <c r="L17" s="26"/>
      <c r="M17" s="26"/>
    </row>
    <row r="18" spans="2:13" x14ac:dyDescent="0.3">
      <c r="B18" s="11">
        <v>12</v>
      </c>
      <c r="C18" s="8">
        <f t="shared" si="1"/>
        <v>505078.6</v>
      </c>
      <c r="D18" s="23">
        <v>140299620</v>
      </c>
      <c r="E18" s="10" t="s">
        <v>23</v>
      </c>
      <c r="F18" s="8">
        <f t="shared" si="2"/>
        <v>0</v>
      </c>
      <c r="G18" s="24">
        <v>0</v>
      </c>
      <c r="H18" s="9"/>
      <c r="I18" s="8">
        <f t="shared" si="3"/>
        <v>1909254.5</v>
      </c>
      <c r="J18" s="25">
        <v>530348461</v>
      </c>
      <c r="K18" s="32"/>
      <c r="L18" s="26"/>
      <c r="M18" s="26"/>
    </row>
    <row r="19" spans="2:13" x14ac:dyDescent="0.3">
      <c r="B19" s="11">
        <v>13</v>
      </c>
      <c r="C19" s="8">
        <f t="shared" si="1"/>
        <v>558048.19999999995</v>
      </c>
      <c r="D19" s="23">
        <v>155013399</v>
      </c>
      <c r="E19" s="10" t="s">
        <v>23</v>
      </c>
      <c r="F19" s="8">
        <f t="shared" si="2"/>
        <v>0</v>
      </c>
      <c r="G19" s="24">
        <v>0</v>
      </c>
      <c r="H19" s="10"/>
      <c r="I19" s="8">
        <f t="shared" si="3"/>
        <v>1380202.4</v>
      </c>
      <c r="J19" s="25">
        <v>383389564</v>
      </c>
      <c r="K19" s="32"/>
      <c r="L19" s="26"/>
      <c r="M19" s="26"/>
    </row>
    <row r="20" spans="2:13" x14ac:dyDescent="0.3">
      <c r="B20" s="11">
        <v>14</v>
      </c>
      <c r="C20" s="8">
        <f t="shared" si="1"/>
        <v>315551.8</v>
      </c>
      <c r="D20" s="23">
        <v>87653270</v>
      </c>
      <c r="E20" s="10" t="s">
        <v>23</v>
      </c>
      <c r="F20" s="8">
        <f t="shared" si="2"/>
        <v>0</v>
      </c>
      <c r="G20" s="24">
        <v>0</v>
      </c>
      <c r="H20" s="10"/>
      <c r="I20" s="8">
        <f t="shared" si="3"/>
        <v>1064585.3999999999</v>
      </c>
      <c r="J20" s="25">
        <v>295718168</v>
      </c>
      <c r="K20" s="32"/>
      <c r="L20" s="26"/>
    </row>
    <row r="21" spans="2:13" x14ac:dyDescent="0.3">
      <c r="B21" s="11">
        <v>15</v>
      </c>
      <c r="C21" s="8">
        <f t="shared" si="1"/>
        <v>99170.2</v>
      </c>
      <c r="D21" s="23">
        <v>27547289</v>
      </c>
      <c r="E21" s="10" t="s">
        <v>23</v>
      </c>
      <c r="F21" s="8">
        <f t="shared" si="2"/>
        <v>0</v>
      </c>
      <c r="G21" s="24">
        <v>0</v>
      </c>
      <c r="H21" s="10"/>
      <c r="I21" s="8">
        <f t="shared" si="3"/>
        <v>965392.6</v>
      </c>
      <c r="J21" s="25">
        <v>268164611</v>
      </c>
      <c r="K21" s="32"/>
      <c r="L21" s="26"/>
    </row>
    <row r="22" spans="2:13" x14ac:dyDescent="0.3">
      <c r="B22" s="11">
        <v>16</v>
      </c>
      <c r="C22" s="8">
        <f t="shared" si="1"/>
        <v>347530.1</v>
      </c>
      <c r="D22" s="23">
        <v>96536138</v>
      </c>
      <c r="E22" s="10" t="s">
        <v>23</v>
      </c>
      <c r="F22" s="8">
        <f t="shared" si="2"/>
        <v>0</v>
      </c>
      <c r="G22" s="24">
        <v>0</v>
      </c>
      <c r="H22" s="10"/>
      <c r="I22" s="8">
        <f t="shared" si="3"/>
        <v>646840.1</v>
      </c>
      <c r="J22" s="25">
        <v>179677809.99999997</v>
      </c>
      <c r="K22" s="32"/>
      <c r="L22" s="26"/>
    </row>
    <row r="23" spans="2:13" x14ac:dyDescent="0.3">
      <c r="B23" s="11">
        <v>17</v>
      </c>
      <c r="C23" s="8">
        <f t="shared" si="1"/>
        <v>241456.7</v>
      </c>
      <c r="D23" s="23">
        <v>67071319</v>
      </c>
      <c r="E23" s="10" t="s">
        <v>23</v>
      </c>
      <c r="F23" s="8">
        <f t="shared" si="2"/>
        <v>0</v>
      </c>
      <c r="G23" s="24">
        <v>0</v>
      </c>
      <c r="H23" s="10"/>
      <c r="I23" s="8">
        <f t="shared" si="3"/>
        <v>434342.8</v>
      </c>
      <c r="J23" s="25">
        <v>120650776.99999997</v>
      </c>
      <c r="K23" s="32"/>
      <c r="L23" s="26"/>
    </row>
    <row r="24" spans="2:13" x14ac:dyDescent="0.3">
      <c r="B24" s="11">
        <v>18</v>
      </c>
      <c r="C24" s="8">
        <f t="shared" si="1"/>
        <v>259170.3</v>
      </c>
      <c r="D24" s="23">
        <v>71991762</v>
      </c>
      <c r="E24" s="10" t="s">
        <v>23</v>
      </c>
      <c r="F24" s="8">
        <f t="shared" si="2"/>
        <v>0</v>
      </c>
      <c r="G24" s="24">
        <v>0</v>
      </c>
      <c r="H24" s="10"/>
      <c r="I24" s="8">
        <f t="shared" si="3"/>
        <v>204129.3</v>
      </c>
      <c r="J24" s="25">
        <v>56702587.99999997</v>
      </c>
      <c r="K24" s="32"/>
      <c r="L24" s="26"/>
    </row>
    <row r="25" spans="2:13" x14ac:dyDescent="0.3">
      <c r="B25" s="11">
        <v>19</v>
      </c>
      <c r="C25" s="8">
        <f t="shared" si="1"/>
        <v>263976.2</v>
      </c>
      <c r="D25" s="23">
        <v>73326714</v>
      </c>
      <c r="E25" s="10" t="s">
        <v>23</v>
      </c>
      <c r="F25" s="8">
        <f t="shared" si="2"/>
        <v>0</v>
      </c>
      <c r="G25" s="24">
        <v>0</v>
      </c>
      <c r="H25" s="10"/>
      <c r="I25" s="8">
        <f t="shared" si="3"/>
        <v>0</v>
      </c>
      <c r="J25" s="25">
        <v>0</v>
      </c>
      <c r="K25" s="32"/>
      <c r="L25" s="26"/>
    </row>
    <row r="26" spans="2:13" x14ac:dyDescent="0.3">
      <c r="B26" s="11">
        <v>20</v>
      </c>
      <c r="C26" s="8">
        <f t="shared" si="1"/>
        <v>29706.799999999999</v>
      </c>
      <c r="D26" s="23">
        <v>8251879</v>
      </c>
      <c r="E26" s="10" t="s">
        <v>23</v>
      </c>
      <c r="F26" s="8">
        <f t="shared" si="2"/>
        <v>0</v>
      </c>
      <c r="G26" s="24">
        <v>0</v>
      </c>
      <c r="H26" s="10"/>
      <c r="I26" s="8">
        <f t="shared" si="3"/>
        <v>0</v>
      </c>
      <c r="J26" s="25">
        <v>0</v>
      </c>
      <c r="K26" s="32"/>
      <c r="L26" s="26"/>
    </row>
    <row r="27" spans="2:13" x14ac:dyDescent="0.3">
      <c r="B27" s="11">
        <v>21</v>
      </c>
      <c r="C27" s="8">
        <f t="shared" si="1"/>
        <v>0</v>
      </c>
      <c r="D27" s="23">
        <v>0</v>
      </c>
      <c r="E27" s="10" t="s">
        <v>23</v>
      </c>
      <c r="F27" s="8">
        <f t="shared" si="2"/>
        <v>0</v>
      </c>
      <c r="G27" s="24">
        <v>0</v>
      </c>
      <c r="H27" s="9"/>
      <c r="I27" s="8">
        <f t="shared" si="3"/>
        <v>0</v>
      </c>
      <c r="J27" s="25">
        <v>0</v>
      </c>
      <c r="K27" s="32"/>
      <c r="L27" s="26"/>
    </row>
    <row r="28" spans="2:13" x14ac:dyDescent="0.3">
      <c r="B28" s="11">
        <v>22</v>
      </c>
      <c r="C28" s="8">
        <f t="shared" si="1"/>
        <v>0</v>
      </c>
      <c r="D28" s="23">
        <v>0</v>
      </c>
      <c r="E28" s="10" t="s">
        <v>23</v>
      </c>
      <c r="F28" s="8">
        <f t="shared" si="2"/>
        <v>0</v>
      </c>
      <c r="G28" s="24">
        <v>0</v>
      </c>
      <c r="H28" s="9"/>
      <c r="I28" s="8">
        <f t="shared" si="3"/>
        <v>0</v>
      </c>
      <c r="J28" s="25">
        <v>0</v>
      </c>
      <c r="K28" s="32"/>
      <c r="L28" s="26"/>
    </row>
    <row r="29" spans="2:13" x14ac:dyDescent="0.3">
      <c r="B29" s="11">
        <v>23</v>
      </c>
      <c r="C29" s="8">
        <f t="shared" si="1"/>
        <v>0</v>
      </c>
      <c r="D29" s="23">
        <v>0</v>
      </c>
      <c r="E29" s="10" t="s">
        <v>23</v>
      </c>
      <c r="F29" s="8">
        <f t="shared" si="2"/>
        <v>0</v>
      </c>
      <c r="G29" s="24">
        <v>0</v>
      </c>
      <c r="H29" s="10"/>
      <c r="I29" s="8">
        <v>0</v>
      </c>
      <c r="J29" s="25">
        <v>0</v>
      </c>
      <c r="K29" s="32"/>
      <c r="L29" s="26"/>
    </row>
    <row r="30" spans="2:13" x14ac:dyDescent="0.3">
      <c r="B30" s="11">
        <v>24</v>
      </c>
      <c r="C30" s="8">
        <v>0</v>
      </c>
      <c r="D30" s="23">
        <v>0</v>
      </c>
      <c r="E30" s="10" t="s">
        <v>23</v>
      </c>
      <c r="F30" s="8">
        <v>0</v>
      </c>
      <c r="G30" s="24">
        <v>0</v>
      </c>
      <c r="H30" s="10"/>
      <c r="I30" s="8">
        <v>3350440.5</v>
      </c>
      <c r="J30" s="25">
        <v>930677926</v>
      </c>
      <c r="K30" s="32"/>
      <c r="L30" s="26"/>
      <c r="M30" s="27"/>
    </row>
    <row r="31" spans="2:13" x14ac:dyDescent="0.3">
      <c r="B31" s="11">
        <v>25</v>
      </c>
      <c r="C31" s="8">
        <v>198161.2</v>
      </c>
      <c r="D31" s="23">
        <v>55044770</v>
      </c>
      <c r="E31" s="10" t="s">
        <v>23</v>
      </c>
      <c r="F31" s="8">
        <f t="shared" si="2"/>
        <v>3423312.9</v>
      </c>
      <c r="G31" s="24">
        <v>950920260</v>
      </c>
      <c r="H31" s="10" t="s">
        <v>23</v>
      </c>
      <c r="I31" s="8">
        <v>3152440.5</v>
      </c>
      <c r="J31" s="25">
        <v>875677927.00000012</v>
      </c>
      <c r="K31" s="32"/>
      <c r="L31" s="26"/>
      <c r="M31" s="27"/>
    </row>
    <row r="32" spans="2:13" x14ac:dyDescent="0.3">
      <c r="B32" s="11">
        <v>26</v>
      </c>
      <c r="C32" s="8">
        <v>558038.30000000005</v>
      </c>
      <c r="D32" s="23">
        <v>155010632</v>
      </c>
      <c r="E32" s="10" t="s">
        <v>23</v>
      </c>
      <c r="F32" s="8">
        <v>0</v>
      </c>
      <c r="G32" s="24">
        <v>0</v>
      </c>
      <c r="H32" s="10"/>
      <c r="I32" s="8">
        <v>2594440.5</v>
      </c>
      <c r="J32" s="25">
        <v>720677926.99999988</v>
      </c>
      <c r="K32" s="32"/>
      <c r="L32" s="26"/>
      <c r="M32" s="27"/>
    </row>
    <row r="33" spans="2:13" x14ac:dyDescent="0.3">
      <c r="B33" s="11">
        <v>27</v>
      </c>
      <c r="C33" s="8">
        <v>520759.6</v>
      </c>
      <c r="D33" s="23">
        <v>144655453</v>
      </c>
      <c r="E33" s="10" t="s">
        <v>23</v>
      </c>
      <c r="F33" s="8">
        <v>0</v>
      </c>
      <c r="G33" s="24">
        <v>0</v>
      </c>
      <c r="H33" s="10"/>
      <c r="I33" s="8">
        <v>2073679.3</v>
      </c>
      <c r="J33" s="25">
        <v>576022035</v>
      </c>
      <c r="K33" s="32"/>
      <c r="L33" s="26"/>
      <c r="M33" s="27"/>
    </row>
    <row r="34" spans="2:13" x14ac:dyDescent="0.3">
      <c r="B34" s="11">
        <v>28</v>
      </c>
      <c r="C34" s="8">
        <v>517589.5</v>
      </c>
      <c r="D34" s="23">
        <v>143774863</v>
      </c>
      <c r="E34" s="10" t="s">
        <v>23</v>
      </c>
      <c r="F34" s="8">
        <v>0</v>
      </c>
      <c r="G34" s="24">
        <v>0</v>
      </c>
      <c r="H34" s="10"/>
      <c r="I34" s="8">
        <v>1556104.5</v>
      </c>
      <c r="J34" s="25">
        <v>432251263</v>
      </c>
      <c r="K34" s="32"/>
      <c r="L34" s="26"/>
    </row>
    <row r="35" spans="2:13" x14ac:dyDescent="0.3">
      <c r="B35" s="11">
        <v>29</v>
      </c>
      <c r="C35" s="8">
        <v>517544.9</v>
      </c>
      <c r="D35" s="23">
        <v>143762481</v>
      </c>
      <c r="E35" s="10" t="s">
        <v>23</v>
      </c>
      <c r="F35" s="8">
        <v>0</v>
      </c>
      <c r="G35" s="24">
        <v>0</v>
      </c>
      <c r="H35" s="10"/>
      <c r="I35" s="8">
        <v>1038529.8</v>
      </c>
      <c r="J35" s="25">
        <v>288480491</v>
      </c>
      <c r="K35" s="32"/>
      <c r="L35" s="26"/>
    </row>
    <row r="36" spans="2:13" x14ac:dyDescent="0.3">
      <c r="B36" s="11">
        <v>30</v>
      </c>
      <c r="C36" s="8">
        <v>520784.3</v>
      </c>
      <c r="D36" s="23">
        <v>144662319</v>
      </c>
      <c r="E36" s="10" t="s">
        <v>23</v>
      </c>
      <c r="F36" s="8">
        <v>0</v>
      </c>
      <c r="G36" s="24">
        <v>0</v>
      </c>
      <c r="H36" s="10"/>
      <c r="I36" s="8">
        <v>517768.6</v>
      </c>
      <c r="J36" s="25">
        <v>143824598.99999997</v>
      </c>
      <c r="K36" s="32"/>
      <c r="L36" s="26"/>
    </row>
    <row r="37" spans="2:13" x14ac:dyDescent="0.3">
      <c r="B37" s="11">
        <v>31</v>
      </c>
      <c r="C37" s="8">
        <v>520770.3</v>
      </c>
      <c r="D37" s="23">
        <v>144658412</v>
      </c>
      <c r="E37" s="10" t="s">
        <v>23</v>
      </c>
      <c r="F37" s="8">
        <v>0</v>
      </c>
      <c r="G37" s="24">
        <v>0</v>
      </c>
      <c r="H37" s="10"/>
      <c r="I37" s="8">
        <v>1986971.6</v>
      </c>
      <c r="J37" s="25">
        <v>490629291.00000006</v>
      </c>
      <c r="K37" s="32"/>
      <c r="L37" s="26"/>
    </row>
    <row r="38" spans="2:13" ht="15" thickBot="1" x14ac:dyDescent="0.35">
      <c r="B38" s="12"/>
      <c r="C38" s="13"/>
      <c r="D38" s="13"/>
      <c r="E38" s="14"/>
      <c r="F38" s="15"/>
      <c r="G38" s="15"/>
      <c r="H38" s="16"/>
      <c r="I38" s="13"/>
      <c r="J38" s="13"/>
    </row>
    <row r="39" spans="2:13" x14ac:dyDescent="0.3">
      <c r="B39" s="17" t="s">
        <v>8</v>
      </c>
      <c r="C39" s="40" t="s">
        <v>20</v>
      </c>
      <c r="D39" s="40"/>
      <c r="E39" s="40"/>
      <c r="F39" s="41"/>
      <c r="G39" s="41"/>
      <c r="H39" s="41"/>
      <c r="I39" s="41"/>
      <c r="J39" s="18"/>
    </row>
    <row r="40" spans="2:13" ht="22.5" customHeight="1" x14ac:dyDescent="0.3">
      <c r="B40" s="19" t="s">
        <v>9</v>
      </c>
      <c r="C40" s="36" t="s">
        <v>10</v>
      </c>
      <c r="D40" s="36"/>
      <c r="E40" s="36"/>
      <c r="F40" s="36"/>
      <c r="G40" s="36"/>
      <c r="H40" s="36"/>
      <c r="I40" s="36"/>
      <c r="J40" s="20"/>
    </row>
    <row r="41" spans="2:13" ht="23.25" customHeight="1" x14ac:dyDescent="0.3">
      <c r="B41" s="19" t="s">
        <v>11</v>
      </c>
      <c r="C41" s="36" t="s">
        <v>12</v>
      </c>
      <c r="D41" s="36"/>
      <c r="E41" s="36"/>
      <c r="F41" s="37"/>
      <c r="G41" s="37"/>
      <c r="H41" s="37"/>
      <c r="I41" s="37"/>
      <c r="J41" s="20"/>
    </row>
    <row r="42" spans="2:13" x14ac:dyDescent="0.3">
      <c r="B42" s="19" t="s">
        <v>13</v>
      </c>
      <c r="C42" s="36" t="s">
        <v>14</v>
      </c>
      <c r="D42" s="36"/>
      <c r="E42" s="36"/>
      <c r="F42" s="36"/>
      <c r="G42" s="36"/>
      <c r="H42" s="36"/>
      <c r="I42" s="36"/>
      <c r="J42" s="20"/>
    </row>
    <row r="43" spans="2:13" x14ac:dyDescent="0.3">
      <c r="B43" s="19" t="s">
        <v>15</v>
      </c>
      <c r="C43" s="36" t="s">
        <v>18</v>
      </c>
      <c r="D43" s="36"/>
      <c r="E43" s="36"/>
      <c r="F43" s="36"/>
      <c r="G43" s="36"/>
      <c r="H43" s="36"/>
      <c r="I43" s="36"/>
      <c r="J43" s="20"/>
    </row>
    <row r="44" spans="2:13" ht="24.75" customHeight="1" thickBot="1" x14ac:dyDescent="0.35">
      <c r="B44" s="21" t="s">
        <v>16</v>
      </c>
      <c r="C44" s="38" t="s">
        <v>17</v>
      </c>
      <c r="D44" s="39"/>
      <c r="E44" s="38"/>
      <c r="F44" s="38"/>
      <c r="G44" s="38"/>
      <c r="H44" s="38"/>
      <c r="I44" s="38"/>
      <c r="J44" s="22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P43"/>
  <sheetViews>
    <sheetView topLeftCell="A22" workbookViewId="0">
      <selection activeCell="L33" sqref="L33"/>
    </sheetView>
  </sheetViews>
  <sheetFormatPr defaultRowHeight="14.4" x14ac:dyDescent="0.3"/>
  <cols>
    <col min="2" max="2" width="12.44140625" customWidth="1"/>
    <col min="3" max="3" width="17.109375" customWidth="1"/>
    <col min="4" max="4" width="16.33203125" customWidth="1"/>
    <col min="5" max="5" width="20.44140625" customWidth="1"/>
    <col min="6" max="6" width="13.88671875" customWidth="1"/>
    <col min="7" max="7" width="17.6640625" customWidth="1"/>
    <col min="8" max="8" width="16.33203125" customWidth="1"/>
    <col min="9" max="10" width="15.88671875" customWidth="1"/>
    <col min="11" max="11" width="15.109375" customWidth="1"/>
    <col min="12" max="12" width="12.6640625" customWidth="1"/>
    <col min="13" max="13" width="10.6640625" bestFit="1" customWidth="1"/>
    <col min="14" max="14" width="11.5546875" customWidth="1"/>
    <col min="15" max="15" width="13.44140625" bestFit="1" customWidth="1"/>
    <col min="16" max="16" width="10" customWidth="1"/>
  </cols>
  <sheetData>
    <row r="3" spans="2:16" ht="72" customHeight="1" x14ac:dyDescent="0.3">
      <c r="D3" s="42" t="s">
        <v>22</v>
      </c>
      <c r="E3" s="42"/>
      <c r="F3" s="42"/>
      <c r="G3" s="42"/>
      <c r="H3" s="42"/>
      <c r="I3" s="42"/>
      <c r="J3" s="42"/>
    </row>
    <row r="4" spans="2:16" ht="18" customHeight="1" thickBot="1" x14ac:dyDescent="0.55000000000000004">
      <c r="D4" s="1"/>
      <c r="E4" s="2"/>
      <c r="F4" s="2"/>
      <c r="G4" s="2"/>
      <c r="H4" s="2"/>
      <c r="I4" s="2"/>
      <c r="J4" s="2"/>
    </row>
    <row r="5" spans="2:16" ht="15" customHeight="1" x14ac:dyDescent="0.3">
      <c r="B5" s="43" t="s">
        <v>0</v>
      </c>
      <c r="C5" s="45" t="s">
        <v>1</v>
      </c>
      <c r="D5" s="45"/>
      <c r="E5" s="45"/>
      <c r="F5" s="46" t="s">
        <v>2</v>
      </c>
      <c r="G5" s="46"/>
      <c r="H5" s="46"/>
      <c r="I5" s="45" t="s">
        <v>3</v>
      </c>
      <c r="J5" s="47"/>
    </row>
    <row r="6" spans="2:16" ht="32.25" customHeight="1" thickBot="1" x14ac:dyDescent="0.35">
      <c r="B6" s="44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6" x14ac:dyDescent="0.3">
      <c r="B7" s="7">
        <v>1</v>
      </c>
      <c r="C7" s="8">
        <v>55846.3</v>
      </c>
      <c r="D7" s="23">
        <v>15512857</v>
      </c>
      <c r="E7" s="9" t="s">
        <v>23</v>
      </c>
      <c r="F7" s="8">
        <v>0</v>
      </c>
      <c r="G7" s="24">
        <v>0</v>
      </c>
      <c r="H7" s="10"/>
      <c r="I7" s="8">
        <v>1963342.1</v>
      </c>
      <c r="J7" s="25">
        <v>545372809</v>
      </c>
      <c r="L7" s="31"/>
      <c r="M7" s="26"/>
      <c r="O7" s="26"/>
      <c r="P7" s="26"/>
    </row>
    <row r="8" spans="2:16" x14ac:dyDescent="0.3">
      <c r="B8" s="11">
        <v>2</v>
      </c>
      <c r="C8" s="8">
        <v>473363.5</v>
      </c>
      <c r="D8" s="23">
        <v>131489872</v>
      </c>
      <c r="E8" s="9" t="s">
        <v>23</v>
      </c>
      <c r="F8" s="8">
        <v>0</v>
      </c>
      <c r="G8" s="24">
        <v>0</v>
      </c>
      <c r="H8" s="10"/>
      <c r="I8" s="8">
        <v>1490061.5</v>
      </c>
      <c r="J8" s="25">
        <v>413905977.00000006</v>
      </c>
      <c r="L8" s="31"/>
      <c r="M8" s="26"/>
      <c r="O8" s="26"/>
      <c r="P8" s="26"/>
    </row>
    <row r="9" spans="2:16" x14ac:dyDescent="0.3">
      <c r="B9" s="11">
        <v>3</v>
      </c>
      <c r="C9" s="8">
        <v>425185.3</v>
      </c>
      <c r="D9" s="23">
        <v>118107041</v>
      </c>
      <c r="E9" s="9" t="s">
        <v>23</v>
      </c>
      <c r="F9" s="8">
        <v>0</v>
      </c>
      <c r="G9" s="24">
        <v>0</v>
      </c>
      <c r="H9" s="10"/>
      <c r="I9" s="8">
        <v>1064894.1000000001</v>
      </c>
      <c r="J9" s="25">
        <v>295803928.00000006</v>
      </c>
      <c r="L9" s="31"/>
      <c r="M9" s="26"/>
      <c r="O9" s="26"/>
      <c r="P9" s="26"/>
    </row>
    <row r="10" spans="2:16" x14ac:dyDescent="0.3">
      <c r="B10" s="11">
        <v>4</v>
      </c>
      <c r="C10" s="8">
        <v>532732.4</v>
      </c>
      <c r="D10" s="23">
        <v>147981220</v>
      </c>
      <c r="E10" s="9" t="s">
        <v>23</v>
      </c>
      <c r="F10" s="8">
        <v>0</v>
      </c>
      <c r="G10" s="23">
        <v>0</v>
      </c>
      <c r="H10" s="9"/>
      <c r="I10" s="8">
        <v>532167.6</v>
      </c>
      <c r="J10" s="25">
        <v>147824322.00000003</v>
      </c>
      <c r="L10" s="31"/>
      <c r="M10" s="26"/>
      <c r="N10" s="26"/>
      <c r="O10" s="26"/>
      <c r="P10" s="26"/>
    </row>
    <row r="11" spans="2:16" x14ac:dyDescent="0.3">
      <c r="B11" s="11">
        <v>5</v>
      </c>
      <c r="C11" s="8">
        <v>334353.5</v>
      </c>
      <c r="D11" s="23">
        <v>92875980</v>
      </c>
      <c r="E11" s="9" t="s">
        <v>23</v>
      </c>
      <c r="F11" s="8">
        <v>0</v>
      </c>
      <c r="G11" s="24">
        <v>0</v>
      </c>
      <c r="H11" s="10"/>
      <c r="I11" s="8">
        <v>197777.5</v>
      </c>
      <c r="J11" s="25">
        <v>54938204.00000003</v>
      </c>
      <c r="L11" s="31"/>
      <c r="M11" s="26"/>
      <c r="N11" s="26"/>
      <c r="O11" s="26"/>
      <c r="P11" s="26"/>
    </row>
    <row r="12" spans="2:16" x14ac:dyDescent="0.3">
      <c r="B12" s="11">
        <v>6</v>
      </c>
      <c r="C12" s="8">
        <v>200710.2</v>
      </c>
      <c r="D12" s="23">
        <v>55752843</v>
      </c>
      <c r="E12" s="9" t="s">
        <v>23</v>
      </c>
      <c r="F12" s="8">
        <v>0</v>
      </c>
      <c r="G12" s="24">
        <v>0</v>
      </c>
      <c r="H12" s="9"/>
      <c r="I12" s="8">
        <v>0</v>
      </c>
      <c r="J12" s="25">
        <v>0</v>
      </c>
      <c r="L12" s="31"/>
      <c r="M12" s="26"/>
      <c r="N12" s="26"/>
      <c r="O12" s="26"/>
      <c r="P12" s="26"/>
    </row>
    <row r="13" spans="2:16" x14ac:dyDescent="0.3">
      <c r="B13" s="11">
        <v>7</v>
      </c>
      <c r="C13" s="8">
        <v>0</v>
      </c>
      <c r="D13" s="23">
        <v>0</v>
      </c>
      <c r="E13" s="9" t="s">
        <v>23</v>
      </c>
      <c r="F13" s="8">
        <v>0</v>
      </c>
      <c r="G13" s="24">
        <v>0</v>
      </c>
      <c r="H13" s="10"/>
      <c r="I13" s="8">
        <v>0</v>
      </c>
      <c r="J13" s="25">
        <v>0</v>
      </c>
      <c r="L13" s="31"/>
      <c r="M13" s="26"/>
      <c r="N13" s="26"/>
      <c r="O13" s="26"/>
      <c r="P13" s="26"/>
    </row>
    <row r="14" spans="2:16" x14ac:dyDescent="0.3">
      <c r="B14" s="11">
        <v>8</v>
      </c>
      <c r="C14" s="8">
        <v>0</v>
      </c>
      <c r="D14" s="23">
        <v>0</v>
      </c>
      <c r="E14" s="9" t="s">
        <v>23</v>
      </c>
      <c r="F14" s="8">
        <v>0</v>
      </c>
      <c r="G14" s="24">
        <v>0</v>
      </c>
      <c r="H14" s="10"/>
      <c r="I14" s="8">
        <v>3648118.5</v>
      </c>
      <c r="J14" s="25">
        <v>1013366263</v>
      </c>
      <c r="L14" s="31"/>
      <c r="M14" s="26"/>
      <c r="O14" s="26"/>
      <c r="P14" s="26"/>
    </row>
    <row r="15" spans="2:16" x14ac:dyDescent="0.3">
      <c r="B15" s="11">
        <v>9</v>
      </c>
      <c r="C15" s="8">
        <v>216104.2</v>
      </c>
      <c r="D15" s="23">
        <v>60028953</v>
      </c>
      <c r="E15" s="9" t="s">
        <v>23</v>
      </c>
      <c r="F15" s="8">
        <v>3695457</v>
      </c>
      <c r="G15" s="24">
        <v>1026515743</v>
      </c>
      <c r="H15" s="10" t="s">
        <v>23</v>
      </c>
      <c r="I15" s="8">
        <v>3432118.6</v>
      </c>
      <c r="J15" s="25">
        <v>953366263.99999988</v>
      </c>
      <c r="L15" s="31"/>
      <c r="M15" s="26"/>
      <c r="O15" s="26"/>
      <c r="P15" s="26"/>
    </row>
    <row r="16" spans="2:16" x14ac:dyDescent="0.3">
      <c r="B16" s="11">
        <v>10</v>
      </c>
      <c r="C16" s="8">
        <v>558003.4</v>
      </c>
      <c r="D16" s="23">
        <v>155000949</v>
      </c>
      <c r="E16" s="9" t="s">
        <v>23</v>
      </c>
      <c r="F16" s="8">
        <v>0</v>
      </c>
      <c r="G16" s="24">
        <v>0</v>
      </c>
      <c r="H16" s="10"/>
      <c r="I16" s="8">
        <v>2874118.6</v>
      </c>
      <c r="J16" s="25">
        <v>798366264</v>
      </c>
      <c r="L16" s="31"/>
      <c r="M16" s="26"/>
      <c r="O16" s="26"/>
      <c r="P16" s="26"/>
    </row>
    <row r="17" spans="2:16" x14ac:dyDescent="0.3">
      <c r="B17" s="11">
        <v>11</v>
      </c>
      <c r="C17" s="8">
        <v>519566.1</v>
      </c>
      <c r="D17" s="23">
        <v>144323909</v>
      </c>
      <c r="E17" s="9" t="s">
        <v>23</v>
      </c>
      <c r="F17" s="8">
        <v>0</v>
      </c>
      <c r="G17" s="24">
        <v>0</v>
      </c>
      <c r="H17" s="10"/>
      <c r="I17" s="8">
        <v>2354638.6</v>
      </c>
      <c r="J17" s="25">
        <v>654066263.99999988</v>
      </c>
      <c r="L17" s="31"/>
      <c r="M17" s="26"/>
      <c r="O17" s="26"/>
      <c r="P17" s="26"/>
    </row>
    <row r="18" spans="2:16" x14ac:dyDescent="0.3">
      <c r="B18" s="11">
        <v>12</v>
      </c>
      <c r="C18" s="8">
        <v>558035.69999999995</v>
      </c>
      <c r="D18" s="23">
        <v>155009926</v>
      </c>
      <c r="E18" s="9" t="s">
        <v>23</v>
      </c>
      <c r="F18" s="8">
        <v>0</v>
      </c>
      <c r="G18" s="24">
        <v>0</v>
      </c>
      <c r="H18" s="9"/>
      <c r="I18" s="8">
        <v>1796638.6</v>
      </c>
      <c r="J18" s="25">
        <v>499066264.00000006</v>
      </c>
      <c r="L18" s="31"/>
      <c r="M18" s="26"/>
      <c r="O18" s="26"/>
      <c r="P18" s="26"/>
    </row>
    <row r="19" spans="2:16" x14ac:dyDescent="0.3">
      <c r="B19" s="11">
        <v>13</v>
      </c>
      <c r="C19" s="8">
        <v>557976.9</v>
      </c>
      <c r="D19" s="23">
        <v>154993570</v>
      </c>
      <c r="E19" s="9" t="s">
        <v>23</v>
      </c>
      <c r="F19" s="8">
        <v>0</v>
      </c>
      <c r="G19" s="24">
        <v>0</v>
      </c>
      <c r="H19" s="10"/>
      <c r="I19" s="8">
        <v>1238638.6000000001</v>
      </c>
      <c r="J19" s="25">
        <v>344066264.00000006</v>
      </c>
      <c r="L19" s="31"/>
      <c r="M19" s="26"/>
      <c r="O19" s="26"/>
      <c r="P19" s="26"/>
    </row>
    <row r="20" spans="2:16" x14ac:dyDescent="0.3">
      <c r="B20" s="11">
        <v>14</v>
      </c>
      <c r="C20" s="8">
        <v>558060.80000000005</v>
      </c>
      <c r="D20" s="23">
        <v>155016900</v>
      </c>
      <c r="E20" s="9" t="s">
        <v>23</v>
      </c>
      <c r="F20" s="8">
        <v>0</v>
      </c>
      <c r="G20" s="24">
        <v>0</v>
      </c>
      <c r="H20" s="10"/>
      <c r="I20" s="8">
        <v>680638.6</v>
      </c>
      <c r="J20" s="25">
        <v>189066264.00000003</v>
      </c>
      <c r="L20" s="31"/>
      <c r="M20" s="26"/>
      <c r="O20" s="26"/>
      <c r="P20" s="26"/>
    </row>
    <row r="21" spans="2:16" x14ac:dyDescent="0.3">
      <c r="B21" s="11">
        <v>15</v>
      </c>
      <c r="C21" s="8">
        <v>553800.5</v>
      </c>
      <c r="D21" s="23">
        <v>153833475</v>
      </c>
      <c r="E21" s="9" t="s">
        <v>23</v>
      </c>
      <c r="F21" s="8">
        <v>0</v>
      </c>
      <c r="G21" s="24">
        <v>0</v>
      </c>
      <c r="H21" s="10"/>
      <c r="I21" s="8">
        <v>3315876.1</v>
      </c>
      <c r="J21" s="25">
        <v>921076701.99999988</v>
      </c>
      <c r="L21" s="31"/>
      <c r="M21" s="26"/>
      <c r="O21" s="26"/>
      <c r="P21" s="26"/>
    </row>
    <row r="22" spans="2:16" x14ac:dyDescent="0.3">
      <c r="B22" s="11">
        <v>16</v>
      </c>
      <c r="C22" s="8">
        <v>467917</v>
      </c>
      <c r="D22" s="23">
        <v>129976948</v>
      </c>
      <c r="E22" s="9" t="s">
        <v>23</v>
      </c>
      <c r="F22" s="8">
        <v>3227706.5</v>
      </c>
      <c r="G22" s="24">
        <v>896585142</v>
      </c>
      <c r="H22" s="10" t="s">
        <v>23</v>
      </c>
      <c r="I22" s="8">
        <v>2847876.1</v>
      </c>
      <c r="J22" s="25">
        <v>791076701</v>
      </c>
      <c r="L22" s="31"/>
      <c r="M22" s="26"/>
      <c r="O22" s="26"/>
      <c r="P22" s="26"/>
    </row>
    <row r="23" spans="2:16" x14ac:dyDescent="0.3">
      <c r="B23" s="11">
        <v>17</v>
      </c>
      <c r="C23" s="8">
        <v>179916.7</v>
      </c>
      <c r="D23" s="23">
        <v>49976851</v>
      </c>
      <c r="E23" s="9" t="s">
        <v>23</v>
      </c>
      <c r="F23" s="8">
        <v>0</v>
      </c>
      <c r="G23" s="24">
        <v>0</v>
      </c>
      <c r="H23" s="10"/>
      <c r="I23" s="8">
        <v>2667876.1</v>
      </c>
      <c r="J23" s="25">
        <v>741076699.99999988</v>
      </c>
      <c r="L23" s="31"/>
      <c r="M23" s="26"/>
      <c r="O23" s="26"/>
      <c r="P23" s="26"/>
    </row>
    <row r="24" spans="2:16" x14ac:dyDescent="0.3">
      <c r="B24" s="11">
        <v>18</v>
      </c>
      <c r="C24" s="8">
        <v>536621.6</v>
      </c>
      <c r="D24" s="23">
        <v>149061547</v>
      </c>
      <c r="E24" s="9" t="s">
        <v>23</v>
      </c>
      <c r="F24" s="8">
        <v>0</v>
      </c>
      <c r="G24" s="24">
        <v>0</v>
      </c>
      <c r="H24" s="10"/>
      <c r="I24" s="8">
        <v>2131273.2000000002</v>
      </c>
      <c r="J24" s="25">
        <v>592020325</v>
      </c>
      <c r="L24" s="31"/>
      <c r="M24" s="26"/>
      <c r="O24" s="26"/>
      <c r="P24" s="26"/>
    </row>
    <row r="25" spans="2:16" x14ac:dyDescent="0.3">
      <c r="B25" s="11">
        <v>19</v>
      </c>
      <c r="C25" s="8">
        <v>536633.80000000005</v>
      </c>
      <c r="D25" s="23">
        <v>149064947</v>
      </c>
      <c r="E25" s="9" t="s">
        <v>23</v>
      </c>
      <c r="F25" s="8">
        <v>0</v>
      </c>
      <c r="G25" s="24">
        <v>0</v>
      </c>
      <c r="H25" s="10"/>
      <c r="I25" s="8">
        <v>1594670.2</v>
      </c>
      <c r="J25" s="25">
        <v>442963950</v>
      </c>
      <c r="L25" s="31"/>
      <c r="M25" s="26"/>
      <c r="O25" s="26"/>
      <c r="P25" s="26"/>
    </row>
    <row r="26" spans="2:16" x14ac:dyDescent="0.3">
      <c r="B26" s="11">
        <v>20</v>
      </c>
      <c r="C26" s="8">
        <v>532535</v>
      </c>
      <c r="D26" s="23">
        <v>147926382</v>
      </c>
      <c r="E26" s="9" t="s">
        <v>23</v>
      </c>
      <c r="F26" s="8">
        <v>0</v>
      </c>
      <c r="G26" s="24">
        <v>0</v>
      </c>
      <c r="H26" s="10"/>
      <c r="I26" s="8">
        <v>1062115.8999999999</v>
      </c>
      <c r="J26" s="25">
        <v>295032202.99999994</v>
      </c>
      <c r="L26" s="31"/>
      <c r="M26" s="26"/>
      <c r="O26" s="26"/>
      <c r="P26" s="26"/>
    </row>
    <row r="27" spans="2:16" x14ac:dyDescent="0.3">
      <c r="B27" s="11">
        <v>21</v>
      </c>
      <c r="C27" s="8">
        <v>532593.5</v>
      </c>
      <c r="D27" s="23">
        <v>147942630</v>
      </c>
      <c r="E27" s="9" t="s">
        <v>23</v>
      </c>
      <c r="F27" s="8">
        <v>0</v>
      </c>
      <c r="G27" s="24">
        <v>0</v>
      </c>
      <c r="H27" s="9"/>
      <c r="I27" s="8">
        <v>529561.59999999998</v>
      </c>
      <c r="J27" s="25">
        <v>147100454.99999997</v>
      </c>
      <c r="L27" s="31"/>
      <c r="M27" s="26"/>
      <c r="O27" s="26"/>
      <c r="P27" s="26"/>
    </row>
    <row r="28" spans="2:16" x14ac:dyDescent="0.3">
      <c r="B28" s="11">
        <v>22</v>
      </c>
      <c r="C28" s="8">
        <v>532474.5</v>
      </c>
      <c r="D28" s="23">
        <v>147909584</v>
      </c>
      <c r="E28" s="9" t="s">
        <v>23</v>
      </c>
      <c r="F28" s="8">
        <v>0</v>
      </c>
      <c r="G28" s="24">
        <v>0</v>
      </c>
      <c r="H28" s="9"/>
      <c r="I28" s="8">
        <v>93169.3</v>
      </c>
      <c r="J28" s="25">
        <v>25880373</v>
      </c>
      <c r="L28" s="31"/>
      <c r="M28" s="26"/>
      <c r="O28" s="26"/>
      <c r="P28" s="26"/>
    </row>
    <row r="29" spans="2:16" x14ac:dyDescent="0.3">
      <c r="B29" s="11">
        <v>23</v>
      </c>
      <c r="C29" s="8">
        <v>0</v>
      </c>
      <c r="D29" s="23">
        <v>0</v>
      </c>
      <c r="E29" s="9" t="s">
        <v>23</v>
      </c>
      <c r="F29" s="8">
        <v>0</v>
      </c>
      <c r="G29" s="24">
        <v>0</v>
      </c>
      <c r="H29" s="10"/>
      <c r="I29" s="8">
        <v>93169.3</v>
      </c>
      <c r="J29" s="25">
        <v>25880373</v>
      </c>
      <c r="L29" s="31"/>
      <c r="M29" s="26"/>
      <c r="O29" s="26"/>
      <c r="P29" s="26"/>
    </row>
    <row r="30" spans="2:16" x14ac:dyDescent="0.3">
      <c r="B30" s="11">
        <v>24</v>
      </c>
      <c r="C30" s="8">
        <v>93169.3</v>
      </c>
      <c r="D30" s="23">
        <v>25880373</v>
      </c>
      <c r="E30" s="9" t="s">
        <v>23</v>
      </c>
      <c r="F30" s="8">
        <v>0</v>
      </c>
      <c r="G30" s="24">
        <v>0</v>
      </c>
      <c r="H30" s="10"/>
      <c r="I30" s="8">
        <v>1086501.2</v>
      </c>
      <c r="J30" s="25">
        <v>301805898</v>
      </c>
      <c r="L30" s="31"/>
      <c r="M30" s="26"/>
      <c r="O30" s="26"/>
      <c r="P30" s="26"/>
    </row>
    <row r="31" spans="2:16" x14ac:dyDescent="0.3">
      <c r="B31" s="11">
        <v>25</v>
      </c>
      <c r="C31" s="8">
        <v>360124.3</v>
      </c>
      <c r="D31" s="23">
        <v>100034528</v>
      </c>
      <c r="E31" s="9" t="s">
        <v>23</v>
      </c>
      <c r="F31" s="8">
        <v>3187329.3</v>
      </c>
      <c r="G31" s="24">
        <v>885369242</v>
      </c>
      <c r="H31" s="10" t="s">
        <v>23</v>
      </c>
      <c r="I31" s="8">
        <v>726501.2</v>
      </c>
      <c r="J31" s="25">
        <v>201805898</v>
      </c>
      <c r="L31" s="31"/>
      <c r="M31" s="26"/>
      <c r="O31" s="26"/>
      <c r="P31" s="26"/>
    </row>
    <row r="32" spans="2:16" x14ac:dyDescent="0.3">
      <c r="B32" s="11">
        <v>26</v>
      </c>
      <c r="C32" s="8">
        <v>462849.3</v>
      </c>
      <c r="D32" s="23">
        <v>128569263</v>
      </c>
      <c r="E32" s="9" t="s">
        <v>23</v>
      </c>
      <c r="F32" s="8">
        <v>0</v>
      </c>
      <c r="G32" s="24">
        <v>0</v>
      </c>
      <c r="H32" s="10"/>
      <c r="I32" s="8">
        <v>263634.8</v>
      </c>
      <c r="J32" s="25">
        <v>73231885</v>
      </c>
      <c r="L32" s="31"/>
      <c r="M32" s="26"/>
      <c r="O32" s="26"/>
      <c r="P32" s="26"/>
    </row>
    <row r="33" spans="2:16" x14ac:dyDescent="0.3">
      <c r="B33" s="11">
        <v>27</v>
      </c>
      <c r="C33" s="8">
        <v>266574.7</v>
      </c>
      <c r="D33" s="23">
        <v>74048534</v>
      </c>
      <c r="E33" s="9" t="s">
        <v>23</v>
      </c>
      <c r="F33" s="8">
        <v>0</v>
      </c>
      <c r="G33" s="24">
        <v>0</v>
      </c>
      <c r="H33" s="10"/>
      <c r="I33" s="8">
        <v>0</v>
      </c>
      <c r="J33" s="25">
        <v>0</v>
      </c>
      <c r="L33" s="31"/>
      <c r="M33" s="26"/>
      <c r="O33" s="26"/>
      <c r="P33" s="26"/>
    </row>
    <row r="34" spans="2:16" x14ac:dyDescent="0.3">
      <c r="B34" s="11">
        <v>28</v>
      </c>
      <c r="C34" s="8">
        <v>542259.80000000005</v>
      </c>
      <c r="D34" s="23">
        <v>150627729</v>
      </c>
      <c r="E34" s="9" t="s">
        <v>23</v>
      </c>
      <c r="F34" s="8">
        <v>0</v>
      </c>
      <c r="G34" s="24">
        <v>0</v>
      </c>
      <c r="H34" s="10"/>
      <c r="I34" s="8">
        <v>1440994.3</v>
      </c>
      <c r="J34" s="25">
        <v>400276194.99999994</v>
      </c>
      <c r="L34" s="31"/>
      <c r="M34" s="26"/>
      <c r="O34" s="26"/>
      <c r="P34" s="26"/>
    </row>
    <row r="35" spans="2:16" x14ac:dyDescent="0.3">
      <c r="B35" s="11">
        <v>29</v>
      </c>
      <c r="C35" s="8">
        <v>552039.69999999995</v>
      </c>
      <c r="D35" s="23">
        <v>153344359</v>
      </c>
      <c r="E35" s="9" t="s">
        <v>23</v>
      </c>
      <c r="F35" s="8">
        <v>0</v>
      </c>
      <c r="G35" s="24">
        <v>0</v>
      </c>
      <c r="H35" s="10"/>
      <c r="I35" s="8">
        <v>888940.2</v>
      </c>
      <c r="J35" s="25">
        <v>246927821.99999997</v>
      </c>
      <c r="L35" s="31"/>
      <c r="M35" s="26"/>
      <c r="O35" s="26"/>
      <c r="P35" s="26"/>
    </row>
    <row r="36" spans="2:16" x14ac:dyDescent="0.3">
      <c r="B36" s="11">
        <v>30</v>
      </c>
      <c r="C36" s="8">
        <v>469072.9</v>
      </c>
      <c r="D36" s="23">
        <v>130298037</v>
      </c>
      <c r="E36" s="9" t="s">
        <v>23</v>
      </c>
      <c r="F36" s="8">
        <v>0</v>
      </c>
      <c r="G36" s="24">
        <v>0</v>
      </c>
      <c r="H36" s="10"/>
      <c r="I36" s="8">
        <v>419872.7</v>
      </c>
      <c r="J36" s="25">
        <v>116631302.99999999</v>
      </c>
      <c r="L36" s="31"/>
      <c r="M36" s="26"/>
      <c r="O36" s="26"/>
      <c r="P36" s="26"/>
    </row>
    <row r="37" spans="2:16" ht="15" thickBot="1" x14ac:dyDescent="0.35">
      <c r="B37" s="12"/>
      <c r="C37" s="13"/>
      <c r="D37" s="13"/>
      <c r="E37" s="14"/>
      <c r="F37" s="15"/>
      <c r="G37" s="15"/>
      <c r="H37" s="16"/>
      <c r="I37" s="13"/>
      <c r="J37" s="13"/>
    </row>
    <row r="38" spans="2:16" x14ac:dyDescent="0.3">
      <c r="B38" s="17" t="s">
        <v>8</v>
      </c>
      <c r="C38" s="40" t="s">
        <v>20</v>
      </c>
      <c r="D38" s="40"/>
      <c r="E38" s="40"/>
      <c r="F38" s="41"/>
      <c r="G38" s="41"/>
      <c r="H38" s="41"/>
      <c r="I38" s="41"/>
      <c r="J38" s="18"/>
    </row>
    <row r="39" spans="2:16" ht="22.5" customHeight="1" x14ac:dyDescent="0.3">
      <c r="B39" s="19" t="s">
        <v>9</v>
      </c>
      <c r="C39" s="36" t="s">
        <v>10</v>
      </c>
      <c r="D39" s="36"/>
      <c r="E39" s="36"/>
      <c r="F39" s="36"/>
      <c r="G39" s="36"/>
      <c r="H39" s="36"/>
      <c r="I39" s="36"/>
      <c r="J39" s="20"/>
    </row>
    <row r="40" spans="2:16" ht="23.25" customHeight="1" x14ac:dyDescent="0.3">
      <c r="B40" s="19" t="s">
        <v>11</v>
      </c>
      <c r="C40" s="36" t="s">
        <v>12</v>
      </c>
      <c r="D40" s="36"/>
      <c r="E40" s="36"/>
      <c r="F40" s="37"/>
      <c r="G40" s="37"/>
      <c r="H40" s="37"/>
      <c r="I40" s="37"/>
      <c r="J40" s="20"/>
    </row>
    <row r="41" spans="2:16" x14ac:dyDescent="0.3">
      <c r="B41" s="19" t="s">
        <v>13</v>
      </c>
      <c r="C41" s="36" t="s">
        <v>14</v>
      </c>
      <c r="D41" s="36"/>
      <c r="E41" s="36"/>
      <c r="F41" s="36"/>
      <c r="G41" s="36"/>
      <c r="H41" s="36"/>
      <c r="I41" s="36"/>
      <c r="J41" s="20"/>
    </row>
    <row r="42" spans="2:16" x14ac:dyDescent="0.3">
      <c r="B42" s="19" t="s">
        <v>15</v>
      </c>
      <c r="C42" s="36" t="s">
        <v>18</v>
      </c>
      <c r="D42" s="36"/>
      <c r="E42" s="36"/>
      <c r="F42" s="36"/>
      <c r="G42" s="36"/>
      <c r="H42" s="36"/>
      <c r="I42" s="36"/>
      <c r="J42" s="20"/>
    </row>
    <row r="43" spans="2:16" ht="24.75" customHeight="1" thickBot="1" x14ac:dyDescent="0.35">
      <c r="B43" s="21" t="s">
        <v>16</v>
      </c>
      <c r="C43" s="38" t="s">
        <v>17</v>
      </c>
      <c r="D43" s="39"/>
      <c r="E43" s="38"/>
      <c r="F43" s="38"/>
      <c r="G43" s="38"/>
      <c r="H43" s="38"/>
      <c r="I43" s="38"/>
      <c r="J43" s="22"/>
    </row>
  </sheetData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P44"/>
  <sheetViews>
    <sheetView topLeftCell="A24" workbookViewId="0">
      <selection activeCell="J37" sqref="J37"/>
    </sheetView>
  </sheetViews>
  <sheetFormatPr defaultRowHeight="14.4" x14ac:dyDescent="0.3"/>
  <cols>
    <col min="2" max="2" width="12.44140625" customWidth="1"/>
    <col min="3" max="3" width="17.109375" customWidth="1"/>
    <col min="4" max="4" width="16.33203125" customWidth="1"/>
    <col min="5" max="5" width="20.44140625" customWidth="1"/>
    <col min="6" max="6" width="13.88671875" customWidth="1"/>
    <col min="7" max="7" width="17.6640625" customWidth="1"/>
    <col min="8" max="8" width="16.33203125" customWidth="1"/>
    <col min="9" max="10" width="15.88671875" customWidth="1"/>
    <col min="11" max="11" width="15.109375" customWidth="1"/>
    <col min="12" max="12" width="12.6640625" customWidth="1"/>
    <col min="13" max="13" width="8" customWidth="1"/>
    <col min="14" max="14" width="11.5546875" customWidth="1"/>
    <col min="16" max="16" width="10" customWidth="1"/>
  </cols>
  <sheetData>
    <row r="3" spans="2:16" ht="72" customHeight="1" x14ac:dyDescent="0.3">
      <c r="D3" s="42" t="s">
        <v>21</v>
      </c>
      <c r="E3" s="42"/>
      <c r="F3" s="42"/>
      <c r="G3" s="42"/>
      <c r="H3" s="42"/>
      <c r="I3" s="42"/>
      <c r="J3" s="42"/>
    </row>
    <row r="4" spans="2:16" ht="18" customHeight="1" thickBot="1" x14ac:dyDescent="0.55000000000000004">
      <c r="D4" s="1"/>
      <c r="E4" s="2"/>
      <c r="F4" s="2"/>
      <c r="G4" s="2"/>
      <c r="H4" s="2"/>
      <c r="I4" s="2"/>
      <c r="J4" s="2"/>
    </row>
    <row r="5" spans="2:16" ht="15" customHeight="1" x14ac:dyDescent="0.3">
      <c r="B5" s="43" t="s">
        <v>0</v>
      </c>
      <c r="C5" s="45" t="s">
        <v>1</v>
      </c>
      <c r="D5" s="45"/>
      <c r="E5" s="45"/>
      <c r="F5" s="46" t="s">
        <v>2</v>
      </c>
      <c r="G5" s="46"/>
      <c r="H5" s="46"/>
      <c r="I5" s="45" t="s">
        <v>3</v>
      </c>
      <c r="J5" s="47"/>
    </row>
    <row r="6" spans="2:16" ht="32.25" customHeight="1" thickBot="1" x14ac:dyDescent="0.35">
      <c r="B6" s="44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6" x14ac:dyDescent="0.3">
      <c r="B7" s="7">
        <v>1</v>
      </c>
      <c r="C7" s="8">
        <v>273104.8</v>
      </c>
      <c r="D7" s="23">
        <v>75862452</v>
      </c>
      <c r="E7" s="9" t="s">
        <v>23</v>
      </c>
      <c r="F7" s="8">
        <v>0</v>
      </c>
      <c r="G7" s="24">
        <v>0</v>
      </c>
      <c r="H7" s="10"/>
      <c r="I7" s="8">
        <v>1412371.7</v>
      </c>
      <c r="J7" s="25">
        <v>392325468</v>
      </c>
      <c r="L7" s="34"/>
      <c r="M7" s="26"/>
      <c r="P7" s="31"/>
    </row>
    <row r="8" spans="2:16" x14ac:dyDescent="0.3">
      <c r="B8" s="11">
        <v>2</v>
      </c>
      <c r="C8" s="8">
        <v>460380.3</v>
      </c>
      <c r="D8" s="23">
        <v>127883425</v>
      </c>
      <c r="E8" s="9" t="s">
        <v>23</v>
      </c>
      <c r="F8" s="8">
        <v>0</v>
      </c>
      <c r="G8" s="24">
        <v>0</v>
      </c>
      <c r="H8" s="10"/>
      <c r="I8" s="8">
        <v>952034.4</v>
      </c>
      <c r="J8" s="25">
        <v>264454003</v>
      </c>
      <c r="L8" s="34"/>
      <c r="M8" s="26"/>
      <c r="P8" s="31"/>
    </row>
    <row r="9" spans="2:16" x14ac:dyDescent="0.3">
      <c r="B9" s="11">
        <v>3</v>
      </c>
      <c r="C9" s="8">
        <v>441850.5</v>
      </c>
      <c r="D9" s="23">
        <v>122736252</v>
      </c>
      <c r="E9" s="9" t="s">
        <v>23</v>
      </c>
      <c r="F9" s="8">
        <v>0</v>
      </c>
      <c r="G9" s="24">
        <v>0</v>
      </c>
      <c r="H9" s="10"/>
      <c r="I9" s="8">
        <v>510219.6</v>
      </c>
      <c r="J9" s="25">
        <v>141727659</v>
      </c>
      <c r="L9" s="34"/>
      <c r="M9" s="26"/>
      <c r="P9" s="31"/>
    </row>
    <row r="10" spans="2:16" x14ac:dyDescent="0.3">
      <c r="B10" s="11">
        <v>4</v>
      </c>
      <c r="C10" s="8">
        <v>513210.6</v>
      </c>
      <c r="D10" s="23">
        <v>142558501</v>
      </c>
      <c r="E10" s="9" t="s">
        <v>23</v>
      </c>
      <c r="F10" s="8">
        <v>0</v>
      </c>
      <c r="G10" s="23">
        <v>0</v>
      </c>
      <c r="H10" s="9"/>
      <c r="I10" s="8">
        <v>3393718.2</v>
      </c>
      <c r="J10" s="25">
        <v>942699486.99999988</v>
      </c>
      <c r="L10" s="34"/>
      <c r="M10" s="26"/>
      <c r="N10" s="26"/>
      <c r="P10" s="31"/>
    </row>
    <row r="11" spans="2:16" x14ac:dyDescent="0.3">
      <c r="B11" s="11">
        <v>5</v>
      </c>
      <c r="C11" s="8">
        <v>288040.2</v>
      </c>
      <c r="D11" s="23">
        <v>80011168</v>
      </c>
      <c r="E11" s="9" t="s">
        <v>23</v>
      </c>
      <c r="F11" s="8">
        <v>3437966</v>
      </c>
      <c r="G11" s="24">
        <v>954990666</v>
      </c>
      <c r="H11" s="10" t="s">
        <v>23</v>
      </c>
      <c r="I11" s="8">
        <v>3105718.2</v>
      </c>
      <c r="J11" s="25">
        <v>862699486.99999988</v>
      </c>
      <c r="L11" s="34"/>
      <c r="M11" s="26"/>
      <c r="N11" s="31"/>
      <c r="P11" s="31"/>
    </row>
    <row r="12" spans="2:16" x14ac:dyDescent="0.3">
      <c r="B12" s="11">
        <v>6</v>
      </c>
      <c r="C12" s="8">
        <v>557969.9</v>
      </c>
      <c r="D12" s="23">
        <v>154991625</v>
      </c>
      <c r="E12" s="9" t="s">
        <v>23</v>
      </c>
      <c r="F12" s="8">
        <v>0</v>
      </c>
      <c r="G12" s="24">
        <v>0</v>
      </c>
      <c r="H12" s="9"/>
      <c r="I12" s="8">
        <v>2547718.1</v>
      </c>
      <c r="J12" s="25">
        <v>707699485.99999988</v>
      </c>
      <c r="L12" s="34"/>
      <c r="M12" s="26"/>
      <c r="N12" s="26"/>
      <c r="P12" s="31"/>
    </row>
    <row r="13" spans="2:16" x14ac:dyDescent="0.3">
      <c r="B13" s="11">
        <v>7</v>
      </c>
      <c r="C13" s="8">
        <v>532722.69999999995</v>
      </c>
      <c r="D13" s="23">
        <v>147978536</v>
      </c>
      <c r="E13" s="9" t="s">
        <v>23</v>
      </c>
      <c r="F13" s="8">
        <v>0</v>
      </c>
      <c r="G13" s="24">
        <v>0</v>
      </c>
      <c r="H13" s="10"/>
      <c r="I13" s="8">
        <v>2015014.9</v>
      </c>
      <c r="J13" s="25">
        <v>559726363.99999988</v>
      </c>
      <c r="L13" s="34"/>
      <c r="M13" s="26"/>
      <c r="N13" s="26"/>
      <c r="P13" s="31"/>
    </row>
    <row r="14" spans="2:16" x14ac:dyDescent="0.3">
      <c r="B14" s="11">
        <v>8</v>
      </c>
      <c r="C14" s="8">
        <v>537136.19999999995</v>
      </c>
      <c r="D14" s="23">
        <v>149204503</v>
      </c>
      <c r="E14" s="9" t="s">
        <v>23</v>
      </c>
      <c r="F14" s="8">
        <v>0</v>
      </c>
      <c r="G14" s="24">
        <v>0</v>
      </c>
      <c r="H14" s="10"/>
      <c r="I14" s="8">
        <v>1477901.4</v>
      </c>
      <c r="J14" s="25">
        <v>410528157.99999988</v>
      </c>
      <c r="L14" s="34"/>
      <c r="M14" s="26"/>
      <c r="P14" s="31"/>
    </row>
    <row r="15" spans="2:16" x14ac:dyDescent="0.3">
      <c r="B15" s="11">
        <v>9</v>
      </c>
      <c r="C15" s="8">
        <v>537179.1</v>
      </c>
      <c r="D15" s="23">
        <v>149216426</v>
      </c>
      <c r="E15" s="9" t="s">
        <v>23</v>
      </c>
      <c r="F15" s="8">
        <v>0</v>
      </c>
      <c r="G15" s="24">
        <v>0</v>
      </c>
      <c r="H15" s="10"/>
      <c r="I15" s="8">
        <v>940787.8</v>
      </c>
      <c r="J15" s="25">
        <v>261329950.99999991</v>
      </c>
      <c r="L15" s="34"/>
      <c r="M15" s="26"/>
      <c r="P15" s="31"/>
    </row>
    <row r="16" spans="2:16" x14ac:dyDescent="0.3">
      <c r="B16" s="11">
        <v>10</v>
      </c>
      <c r="C16" s="8">
        <v>516539.6</v>
      </c>
      <c r="D16" s="23">
        <v>143483210</v>
      </c>
      <c r="E16" s="9" t="s">
        <v>23</v>
      </c>
      <c r="F16" s="8">
        <v>0</v>
      </c>
      <c r="G16" s="24">
        <v>0</v>
      </c>
      <c r="H16" s="10"/>
      <c r="I16" s="8">
        <v>424194.3</v>
      </c>
      <c r="J16" s="25">
        <v>117831744.99999993</v>
      </c>
      <c r="L16" s="34"/>
      <c r="M16" s="26"/>
      <c r="P16" s="31"/>
    </row>
    <row r="17" spans="2:16" x14ac:dyDescent="0.3">
      <c r="B17" s="11">
        <v>11</v>
      </c>
      <c r="C17" s="8">
        <v>327178.09999999998</v>
      </c>
      <c r="D17" s="23">
        <v>90882794</v>
      </c>
      <c r="E17" s="9" t="s">
        <v>23</v>
      </c>
      <c r="F17" s="8">
        <v>0</v>
      </c>
      <c r="G17" s="24">
        <v>0</v>
      </c>
      <c r="H17" s="10"/>
      <c r="I17" s="8">
        <v>96930.7</v>
      </c>
      <c r="J17" s="25">
        <v>26925182.999999952</v>
      </c>
      <c r="L17" s="34"/>
      <c r="M17" s="26"/>
      <c r="P17" s="31"/>
    </row>
    <row r="18" spans="2:16" x14ac:dyDescent="0.3">
      <c r="B18" s="11">
        <v>12</v>
      </c>
      <c r="C18" s="8">
        <v>99994.4</v>
      </c>
      <c r="D18" s="23">
        <v>27776220</v>
      </c>
      <c r="E18" s="9" t="s">
        <v>23</v>
      </c>
      <c r="F18" s="8">
        <v>0</v>
      </c>
      <c r="G18" s="24">
        <v>0</v>
      </c>
      <c r="H18" s="9"/>
      <c r="I18" s="8">
        <v>3296811.3</v>
      </c>
      <c r="J18" s="25">
        <v>915780912</v>
      </c>
      <c r="L18" s="34"/>
      <c r="M18" s="26"/>
      <c r="P18" s="31"/>
    </row>
    <row r="19" spans="2:16" x14ac:dyDescent="0.3">
      <c r="B19" s="11">
        <v>13</v>
      </c>
      <c r="C19" s="8">
        <v>468061.3</v>
      </c>
      <c r="D19" s="23">
        <v>130017035</v>
      </c>
      <c r="E19" s="9" t="s">
        <v>23</v>
      </c>
      <c r="F19" s="8">
        <v>3339882.5210000002</v>
      </c>
      <c r="G19" s="24">
        <v>927745145</v>
      </c>
      <c r="H19" s="10" t="s">
        <v>23</v>
      </c>
      <c r="I19" s="8">
        <v>2828811.3</v>
      </c>
      <c r="J19" s="25">
        <v>785780911.99999988</v>
      </c>
      <c r="L19" s="34"/>
      <c r="M19" s="26"/>
      <c r="P19" s="31"/>
    </row>
    <row r="20" spans="2:16" x14ac:dyDescent="0.3">
      <c r="B20" s="11">
        <v>14</v>
      </c>
      <c r="C20" s="8">
        <v>336407</v>
      </c>
      <c r="D20" s="23">
        <v>93446392</v>
      </c>
      <c r="E20" s="9" t="s">
        <v>23</v>
      </c>
      <c r="F20" s="8">
        <v>0</v>
      </c>
      <c r="G20" s="24">
        <v>0</v>
      </c>
      <c r="H20" s="10"/>
      <c r="I20" s="8">
        <v>2270811.2999999998</v>
      </c>
      <c r="J20" s="25">
        <v>630780910.99999988</v>
      </c>
      <c r="L20" s="34"/>
      <c r="M20" s="26"/>
      <c r="P20" s="31"/>
    </row>
    <row r="21" spans="2:16" x14ac:dyDescent="0.3">
      <c r="B21" s="11">
        <v>15</v>
      </c>
      <c r="C21" s="8">
        <v>445632.9</v>
      </c>
      <c r="D21" s="23">
        <v>123786910</v>
      </c>
      <c r="E21" s="9" t="s">
        <v>23</v>
      </c>
      <c r="F21" s="8">
        <v>0</v>
      </c>
      <c r="G21" s="24">
        <v>0</v>
      </c>
      <c r="H21" s="10"/>
      <c r="I21" s="8">
        <v>1825313.6</v>
      </c>
      <c r="J21" s="25">
        <v>507031549.99999988</v>
      </c>
      <c r="L21" s="34"/>
      <c r="M21" s="26"/>
      <c r="P21" s="31"/>
    </row>
    <row r="22" spans="2:16" x14ac:dyDescent="0.3">
      <c r="B22" s="11">
        <v>16</v>
      </c>
      <c r="C22" s="8">
        <v>515353.3</v>
      </c>
      <c r="D22" s="23">
        <v>143153704</v>
      </c>
      <c r="E22" s="9" t="s">
        <v>23</v>
      </c>
      <c r="F22" s="8">
        <v>0</v>
      </c>
      <c r="G22" s="24">
        <v>0</v>
      </c>
      <c r="H22" s="10"/>
      <c r="I22" s="8">
        <v>1393074.7</v>
      </c>
      <c r="J22" s="25">
        <v>386965189</v>
      </c>
      <c r="L22" s="34"/>
      <c r="M22" s="26"/>
      <c r="P22" s="31"/>
    </row>
    <row r="23" spans="2:16" x14ac:dyDescent="0.3">
      <c r="B23" s="11">
        <v>17</v>
      </c>
      <c r="C23" s="8">
        <v>498084.2</v>
      </c>
      <c r="D23" s="23">
        <v>138356725</v>
      </c>
      <c r="E23" s="9" t="s">
        <v>23</v>
      </c>
      <c r="F23" s="8">
        <v>0</v>
      </c>
      <c r="G23" s="24">
        <v>0</v>
      </c>
      <c r="H23" s="10"/>
      <c r="I23" s="8">
        <v>978115.8</v>
      </c>
      <c r="J23" s="25">
        <v>271698827.99999994</v>
      </c>
      <c r="L23" s="34"/>
      <c r="M23" s="26"/>
      <c r="P23" s="31"/>
    </row>
    <row r="24" spans="2:16" x14ac:dyDescent="0.3">
      <c r="B24" s="11">
        <v>18</v>
      </c>
      <c r="C24" s="8">
        <v>550931.4</v>
      </c>
      <c r="D24" s="23">
        <v>153036507</v>
      </c>
      <c r="E24" s="9" t="s">
        <v>23</v>
      </c>
      <c r="F24" s="8">
        <v>0</v>
      </c>
      <c r="G24" s="24">
        <v>0</v>
      </c>
      <c r="H24" s="10"/>
      <c r="I24" s="8">
        <v>482610.5</v>
      </c>
      <c r="J24" s="25">
        <v>134058466.99999994</v>
      </c>
      <c r="L24" s="34"/>
      <c r="M24" s="26"/>
      <c r="P24" s="31"/>
    </row>
    <row r="25" spans="2:16" x14ac:dyDescent="0.3">
      <c r="B25" s="11">
        <v>19</v>
      </c>
      <c r="C25" s="8">
        <v>206637.7</v>
      </c>
      <c r="D25" s="23">
        <v>57399348</v>
      </c>
      <c r="E25" s="9" t="s">
        <v>23</v>
      </c>
      <c r="F25" s="8">
        <v>0</v>
      </c>
      <c r="G25" s="24">
        <v>0</v>
      </c>
      <c r="H25" s="10"/>
      <c r="I25" s="8">
        <v>275890.40000000002</v>
      </c>
      <c r="J25" s="25">
        <v>76636216.99999994</v>
      </c>
      <c r="L25" s="34"/>
      <c r="M25" s="26"/>
      <c r="P25" s="31"/>
    </row>
    <row r="26" spans="2:16" x14ac:dyDescent="0.3">
      <c r="B26" s="11">
        <v>20</v>
      </c>
      <c r="C26" s="8">
        <v>286879.59999999998</v>
      </c>
      <c r="D26" s="23">
        <v>79688781</v>
      </c>
      <c r="E26" s="9" t="s">
        <v>23</v>
      </c>
      <c r="F26" s="8">
        <v>0</v>
      </c>
      <c r="G26" s="24">
        <v>0</v>
      </c>
      <c r="H26" s="10"/>
      <c r="I26" s="8">
        <v>3193727</v>
      </c>
      <c r="J26" s="25">
        <v>887146378</v>
      </c>
      <c r="L26" s="34"/>
      <c r="M26" s="26"/>
      <c r="P26" s="31"/>
    </row>
    <row r="27" spans="2:16" x14ac:dyDescent="0.3">
      <c r="B27" s="11">
        <v>21</v>
      </c>
      <c r="C27" s="8">
        <v>396011.5</v>
      </c>
      <c r="D27" s="23">
        <v>110003198</v>
      </c>
      <c r="E27" s="9" t="s">
        <v>23</v>
      </c>
      <c r="F27" s="8">
        <v>3246806</v>
      </c>
      <c r="G27" s="24">
        <v>900988779</v>
      </c>
      <c r="H27" s="10" t="s">
        <v>23</v>
      </c>
      <c r="I27" s="8">
        <v>2797727</v>
      </c>
      <c r="J27" s="25">
        <v>777146378</v>
      </c>
      <c r="L27" s="34"/>
      <c r="M27" s="26"/>
      <c r="P27" s="31"/>
    </row>
    <row r="28" spans="2:16" x14ac:dyDescent="0.3">
      <c r="B28" s="11">
        <v>22</v>
      </c>
      <c r="C28" s="8">
        <v>558041.59999999998</v>
      </c>
      <c r="D28" s="23">
        <v>155011548</v>
      </c>
      <c r="E28" s="9" t="s">
        <v>23</v>
      </c>
      <c r="F28" s="8">
        <v>0</v>
      </c>
      <c r="G28" s="24">
        <v>0</v>
      </c>
      <c r="H28" s="9"/>
      <c r="I28" s="8">
        <v>2239727</v>
      </c>
      <c r="J28" s="25">
        <v>622146377.00000012</v>
      </c>
      <c r="L28" s="34"/>
      <c r="M28" s="26"/>
      <c r="P28" s="31"/>
    </row>
    <row r="29" spans="2:16" x14ac:dyDescent="0.3">
      <c r="B29" s="11">
        <v>23</v>
      </c>
      <c r="C29" s="8">
        <v>554545.9</v>
      </c>
      <c r="D29" s="23">
        <v>154040539</v>
      </c>
      <c r="E29" s="9" t="s">
        <v>23</v>
      </c>
      <c r="F29" s="8">
        <v>0</v>
      </c>
      <c r="G29" s="24">
        <v>0</v>
      </c>
      <c r="H29" s="10"/>
      <c r="I29" s="8">
        <v>1685207.5</v>
      </c>
      <c r="J29" s="25">
        <v>468113181</v>
      </c>
      <c r="L29" s="34"/>
      <c r="M29" s="26"/>
      <c r="P29" s="31"/>
    </row>
    <row r="30" spans="2:16" x14ac:dyDescent="0.3">
      <c r="B30" s="11">
        <v>24</v>
      </c>
      <c r="C30" s="8">
        <v>465287.7</v>
      </c>
      <c r="D30" s="23">
        <v>129246591</v>
      </c>
      <c r="E30" s="9" t="s">
        <v>23</v>
      </c>
      <c r="F30" s="8">
        <v>0</v>
      </c>
      <c r="G30" s="24">
        <v>0</v>
      </c>
      <c r="H30" s="10"/>
      <c r="I30" s="8">
        <v>1219895.2</v>
      </c>
      <c r="J30" s="25">
        <v>338859772</v>
      </c>
      <c r="L30" s="34"/>
      <c r="M30" s="26"/>
      <c r="P30" s="31"/>
    </row>
    <row r="31" spans="2:16" x14ac:dyDescent="0.3">
      <c r="B31" s="11">
        <v>25</v>
      </c>
      <c r="C31" s="8">
        <v>489496.7</v>
      </c>
      <c r="D31" s="23">
        <v>135971303</v>
      </c>
      <c r="E31" s="9" t="s">
        <v>23</v>
      </c>
      <c r="F31" s="8">
        <v>0</v>
      </c>
      <c r="G31" s="24">
        <v>0</v>
      </c>
      <c r="H31" s="10"/>
      <c r="I31" s="8">
        <v>730456.3</v>
      </c>
      <c r="J31" s="25">
        <v>202904517.00000003</v>
      </c>
      <c r="L31" s="34"/>
      <c r="M31" s="26"/>
      <c r="P31" s="31"/>
    </row>
    <row r="32" spans="2:16" x14ac:dyDescent="0.3">
      <c r="B32" s="11">
        <v>26</v>
      </c>
      <c r="C32" s="8">
        <v>135546.9</v>
      </c>
      <c r="D32" s="23">
        <v>37651915</v>
      </c>
      <c r="E32" s="9" t="s">
        <v>23</v>
      </c>
      <c r="F32" s="8">
        <v>0</v>
      </c>
      <c r="G32" s="24">
        <v>0</v>
      </c>
      <c r="H32" s="10"/>
      <c r="I32" s="8">
        <v>594797</v>
      </c>
      <c r="J32" s="25">
        <v>165221389</v>
      </c>
      <c r="L32" s="34"/>
      <c r="M32" s="26"/>
      <c r="P32" s="31"/>
    </row>
    <row r="33" spans="2:16" x14ac:dyDescent="0.3">
      <c r="B33" s="11">
        <v>27</v>
      </c>
      <c r="C33" s="8">
        <v>151945.20000000001</v>
      </c>
      <c r="D33" s="23">
        <v>42206995</v>
      </c>
      <c r="E33" s="9" t="s">
        <v>23</v>
      </c>
      <c r="F33" s="8">
        <v>0</v>
      </c>
      <c r="G33" s="24">
        <v>0</v>
      </c>
      <c r="H33" s="10"/>
      <c r="I33" s="8">
        <v>442937.7</v>
      </c>
      <c r="J33" s="25">
        <v>123038262</v>
      </c>
      <c r="L33" s="34"/>
      <c r="M33" s="26"/>
      <c r="P33" s="31"/>
    </row>
    <row r="34" spans="2:16" x14ac:dyDescent="0.3">
      <c r="B34" s="11">
        <v>28</v>
      </c>
      <c r="C34" s="8">
        <v>453844.6</v>
      </c>
      <c r="D34" s="23">
        <v>126067946</v>
      </c>
      <c r="E34" s="9" t="s">
        <v>23</v>
      </c>
      <c r="F34" s="8">
        <v>0</v>
      </c>
      <c r="G34" s="24">
        <v>0</v>
      </c>
      <c r="H34" s="10"/>
      <c r="I34" s="8">
        <v>1599598.2</v>
      </c>
      <c r="J34" s="25">
        <v>444332842.99999994</v>
      </c>
      <c r="L34" s="34"/>
      <c r="M34" s="26"/>
      <c r="P34" s="31"/>
    </row>
    <row r="35" spans="2:16" x14ac:dyDescent="0.3">
      <c r="B35" s="11">
        <v>29</v>
      </c>
      <c r="C35" s="8">
        <v>558109</v>
      </c>
      <c r="D35" s="23">
        <v>155030281</v>
      </c>
      <c r="E35" s="9" t="s">
        <v>23</v>
      </c>
      <c r="F35" s="8">
        <v>3342318</v>
      </c>
      <c r="G35" s="24">
        <v>927493297</v>
      </c>
      <c r="H35" s="10" t="s">
        <v>23</v>
      </c>
      <c r="I35" s="8">
        <v>1041598.2</v>
      </c>
      <c r="J35" s="25">
        <v>289332842</v>
      </c>
      <c r="L35" s="34"/>
      <c r="M35" s="26"/>
      <c r="P35" s="31"/>
    </row>
    <row r="36" spans="2:16" x14ac:dyDescent="0.3">
      <c r="B36" s="11">
        <v>30</v>
      </c>
      <c r="C36" s="8">
        <v>467992.6</v>
      </c>
      <c r="D36" s="23">
        <v>129997955</v>
      </c>
      <c r="E36" s="9" t="s">
        <v>23</v>
      </c>
      <c r="F36" s="8">
        <v>0</v>
      </c>
      <c r="G36" s="24">
        <v>0</v>
      </c>
      <c r="H36" s="10"/>
      <c r="I36" s="8">
        <v>573598.19999999995</v>
      </c>
      <c r="J36" s="25">
        <v>159332841.99999994</v>
      </c>
      <c r="L36" s="34"/>
      <c r="M36" s="26"/>
      <c r="P36" s="31"/>
    </row>
    <row r="37" spans="2:16" x14ac:dyDescent="0.3">
      <c r="B37" s="11">
        <v>31</v>
      </c>
      <c r="C37" s="8">
        <v>520693.1</v>
      </c>
      <c r="D37" s="23">
        <v>144636972</v>
      </c>
      <c r="E37" s="9" t="s">
        <v>23</v>
      </c>
      <c r="F37" s="8">
        <v>0</v>
      </c>
      <c r="G37" s="24">
        <v>0</v>
      </c>
      <c r="H37" s="10"/>
      <c r="I37" s="8">
        <v>52892.3</v>
      </c>
      <c r="J37" s="25">
        <v>14692317.999999959</v>
      </c>
      <c r="L37" s="34"/>
      <c r="M37" s="26"/>
      <c r="P37" s="31"/>
    </row>
    <row r="38" spans="2:16" ht="15" thickBot="1" x14ac:dyDescent="0.35">
      <c r="B38" s="12"/>
      <c r="C38" s="13"/>
      <c r="D38" s="13"/>
      <c r="E38" s="14"/>
      <c r="F38" s="15"/>
      <c r="G38" s="15"/>
      <c r="H38" s="16"/>
      <c r="I38" s="13"/>
      <c r="J38" s="13"/>
    </row>
    <row r="39" spans="2:16" x14ac:dyDescent="0.3">
      <c r="B39" s="17" t="s">
        <v>8</v>
      </c>
      <c r="C39" s="40" t="s">
        <v>20</v>
      </c>
      <c r="D39" s="40"/>
      <c r="E39" s="40"/>
      <c r="F39" s="41"/>
      <c r="G39" s="41"/>
      <c r="H39" s="41"/>
      <c r="I39" s="41"/>
      <c r="J39" s="18"/>
    </row>
    <row r="40" spans="2:16" ht="22.5" customHeight="1" x14ac:dyDescent="0.3">
      <c r="B40" s="19" t="s">
        <v>9</v>
      </c>
      <c r="C40" s="36" t="s">
        <v>10</v>
      </c>
      <c r="D40" s="36"/>
      <c r="E40" s="36"/>
      <c r="F40" s="36"/>
      <c r="G40" s="36"/>
      <c r="H40" s="36"/>
      <c r="I40" s="36"/>
      <c r="J40" s="20"/>
    </row>
    <row r="41" spans="2:16" ht="23.25" customHeight="1" x14ac:dyDescent="0.3">
      <c r="B41" s="19" t="s">
        <v>11</v>
      </c>
      <c r="C41" s="36" t="s">
        <v>12</v>
      </c>
      <c r="D41" s="36"/>
      <c r="E41" s="36"/>
      <c r="F41" s="37"/>
      <c r="G41" s="37"/>
      <c r="H41" s="37"/>
      <c r="I41" s="37"/>
      <c r="J41" s="20"/>
    </row>
    <row r="42" spans="2:16" x14ac:dyDescent="0.3">
      <c r="B42" s="19" t="s">
        <v>13</v>
      </c>
      <c r="C42" s="36" t="s">
        <v>14</v>
      </c>
      <c r="D42" s="36"/>
      <c r="E42" s="36"/>
      <c r="F42" s="36"/>
      <c r="G42" s="36"/>
      <c r="H42" s="36"/>
      <c r="I42" s="36"/>
      <c r="J42" s="20"/>
    </row>
    <row r="43" spans="2:16" x14ac:dyDescent="0.3">
      <c r="B43" s="19" t="s">
        <v>15</v>
      </c>
      <c r="C43" s="36" t="s">
        <v>18</v>
      </c>
      <c r="D43" s="36"/>
      <c r="E43" s="36"/>
      <c r="F43" s="36"/>
      <c r="G43" s="36"/>
      <c r="H43" s="36"/>
      <c r="I43" s="36"/>
      <c r="J43" s="20"/>
    </row>
    <row r="44" spans="2:16" ht="24.75" customHeight="1" thickBot="1" x14ac:dyDescent="0.35">
      <c r="B44" s="21" t="s">
        <v>16</v>
      </c>
      <c r="C44" s="38" t="s">
        <v>17</v>
      </c>
      <c r="D44" s="39"/>
      <c r="E44" s="38"/>
      <c r="F44" s="38"/>
      <c r="G44" s="38"/>
      <c r="H44" s="38"/>
      <c r="I44" s="38"/>
      <c r="J44" s="22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2"/>
  <dimension ref="B3:O44"/>
  <sheetViews>
    <sheetView topLeftCell="A19" workbookViewId="0">
      <selection activeCell="C41" sqref="C41:I41"/>
    </sheetView>
  </sheetViews>
  <sheetFormatPr defaultRowHeight="14.4" x14ac:dyDescent="0.3"/>
  <cols>
    <col min="2" max="2" width="12.44140625" customWidth="1"/>
    <col min="3" max="3" width="17.109375" customWidth="1"/>
    <col min="4" max="4" width="16.33203125" customWidth="1"/>
    <col min="5" max="5" width="20.44140625" customWidth="1"/>
    <col min="6" max="6" width="13.88671875" customWidth="1"/>
    <col min="7" max="7" width="17.6640625" customWidth="1"/>
    <col min="8" max="8" width="16.33203125" customWidth="1"/>
    <col min="9" max="10" width="15.88671875" customWidth="1"/>
    <col min="11" max="11" width="15.109375" customWidth="1"/>
    <col min="12" max="12" width="12.6640625" customWidth="1"/>
    <col min="13" max="13" width="3" customWidth="1"/>
    <col min="14" max="14" width="11.5546875" customWidth="1"/>
    <col min="16" max="16" width="10" customWidth="1"/>
  </cols>
  <sheetData>
    <row r="3" spans="2:15" ht="72" customHeight="1" x14ac:dyDescent="0.3">
      <c r="D3" s="42" t="s">
        <v>19</v>
      </c>
      <c r="E3" s="42"/>
      <c r="F3" s="42"/>
      <c r="G3" s="42"/>
      <c r="H3" s="42"/>
      <c r="I3" s="42"/>
      <c r="J3" s="42"/>
    </row>
    <row r="4" spans="2:15" ht="18" customHeight="1" thickBot="1" x14ac:dyDescent="0.55000000000000004">
      <c r="D4" s="1"/>
      <c r="E4" s="2"/>
      <c r="F4" s="2"/>
      <c r="G4" s="2"/>
      <c r="H4" s="2"/>
      <c r="I4" s="2"/>
      <c r="J4" s="2"/>
    </row>
    <row r="5" spans="2:15" ht="15" customHeight="1" x14ac:dyDescent="0.3">
      <c r="B5" s="43" t="s">
        <v>0</v>
      </c>
      <c r="C5" s="45" t="s">
        <v>1</v>
      </c>
      <c r="D5" s="45"/>
      <c r="E5" s="45"/>
      <c r="F5" s="46" t="s">
        <v>2</v>
      </c>
      <c r="G5" s="46"/>
      <c r="H5" s="46"/>
      <c r="I5" s="45" t="s">
        <v>3</v>
      </c>
      <c r="J5" s="47"/>
    </row>
    <row r="6" spans="2:15" ht="32.25" customHeight="1" thickBot="1" x14ac:dyDescent="0.35">
      <c r="B6" s="44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3">
      <c r="B7" s="7">
        <v>1</v>
      </c>
      <c r="C7" s="8">
        <f>+ROUND(D7*3.6/1000,1)</f>
        <v>0</v>
      </c>
      <c r="D7" s="23"/>
      <c r="E7" s="9"/>
      <c r="F7" s="8">
        <f>+ROUND(G7*3.6/1000,1)</f>
        <v>0</v>
      </c>
      <c r="G7" s="24"/>
      <c r="H7" s="10"/>
      <c r="I7" s="8">
        <f>+ROUND(J7*3.6/1000,1)</f>
        <v>0</v>
      </c>
      <c r="J7" s="25"/>
      <c r="L7" s="26"/>
      <c r="M7" s="26"/>
    </row>
    <row r="8" spans="2:15" x14ac:dyDescent="0.3">
      <c r="B8" s="11">
        <v>2</v>
      </c>
      <c r="C8" s="8">
        <f t="shared" ref="C8:C37" si="0">+ROUND(D8*3.6/1000,1)</f>
        <v>0</v>
      </c>
      <c r="D8" s="23"/>
      <c r="E8" s="9"/>
      <c r="F8" s="8">
        <f t="shared" ref="F8:F37" si="1">+ROUND(G8*3.6/1000,1)</f>
        <v>0</v>
      </c>
      <c r="G8" s="24"/>
      <c r="H8" s="10"/>
      <c r="I8" s="8">
        <f t="shared" ref="I8:I37" si="2">+ROUND(J8*3.6/1000,1)</f>
        <v>0</v>
      </c>
      <c r="J8" s="25"/>
      <c r="L8" s="26"/>
      <c r="M8" s="26"/>
    </row>
    <row r="9" spans="2:15" x14ac:dyDescent="0.3">
      <c r="B9" s="11">
        <v>3</v>
      </c>
      <c r="C9" s="8">
        <f t="shared" si="0"/>
        <v>0</v>
      </c>
      <c r="D9" s="23"/>
      <c r="E9" s="9"/>
      <c r="F9" s="8">
        <f t="shared" si="1"/>
        <v>0</v>
      </c>
      <c r="G9" s="24"/>
      <c r="H9" s="10"/>
      <c r="I9" s="8">
        <f t="shared" si="2"/>
        <v>0</v>
      </c>
      <c r="J9" s="25"/>
      <c r="L9" s="26"/>
      <c r="M9" s="26"/>
    </row>
    <row r="10" spans="2:15" x14ac:dyDescent="0.3">
      <c r="B10" s="11">
        <v>4</v>
      </c>
      <c r="C10" s="8">
        <f t="shared" si="0"/>
        <v>0</v>
      </c>
      <c r="D10" s="23"/>
      <c r="E10" s="9"/>
      <c r="F10" s="8">
        <f t="shared" si="1"/>
        <v>0</v>
      </c>
      <c r="G10" s="23"/>
      <c r="H10" s="9"/>
      <c r="I10" s="8">
        <f t="shared" si="2"/>
        <v>0</v>
      </c>
      <c r="J10" s="25"/>
      <c r="L10" s="26"/>
      <c r="M10" s="26"/>
      <c r="N10" s="26"/>
      <c r="O10" s="28"/>
    </row>
    <row r="11" spans="2:15" x14ac:dyDescent="0.3">
      <c r="B11" s="11">
        <v>5</v>
      </c>
      <c r="C11" s="8">
        <f t="shared" si="0"/>
        <v>0</v>
      </c>
      <c r="D11" s="23"/>
      <c r="E11" s="9"/>
      <c r="F11" s="8">
        <f t="shared" si="1"/>
        <v>0</v>
      </c>
      <c r="G11" s="24"/>
      <c r="H11" s="10"/>
      <c r="I11" s="8">
        <f t="shared" si="2"/>
        <v>0</v>
      </c>
      <c r="J11" s="25"/>
      <c r="L11" s="26"/>
      <c r="M11" s="26"/>
      <c r="N11" s="26"/>
      <c r="O11" s="28"/>
    </row>
    <row r="12" spans="2:15" x14ac:dyDescent="0.3">
      <c r="B12" s="11">
        <v>6</v>
      </c>
      <c r="C12" s="8">
        <f t="shared" si="0"/>
        <v>0</v>
      </c>
      <c r="D12" s="23"/>
      <c r="E12" s="9"/>
      <c r="F12" s="8">
        <f t="shared" si="1"/>
        <v>0</v>
      </c>
      <c r="G12" s="24"/>
      <c r="H12" s="9"/>
      <c r="I12" s="8">
        <f t="shared" si="2"/>
        <v>0</v>
      </c>
      <c r="J12" s="25"/>
      <c r="L12" s="26"/>
      <c r="M12" s="26"/>
      <c r="N12" s="26"/>
      <c r="O12" s="28"/>
    </row>
    <row r="13" spans="2:15" x14ac:dyDescent="0.3">
      <c r="B13" s="11">
        <v>7</v>
      </c>
      <c r="C13" s="8">
        <f t="shared" si="0"/>
        <v>0</v>
      </c>
      <c r="D13" s="23"/>
      <c r="E13" s="9"/>
      <c r="F13" s="8">
        <f t="shared" si="1"/>
        <v>0</v>
      </c>
      <c r="G13" s="24"/>
      <c r="H13" s="10"/>
      <c r="I13" s="8">
        <f t="shared" si="2"/>
        <v>0</v>
      </c>
      <c r="J13" s="25"/>
      <c r="L13" s="26"/>
      <c r="M13" s="26"/>
      <c r="N13" s="26"/>
      <c r="O13" s="28"/>
    </row>
    <row r="14" spans="2:15" x14ac:dyDescent="0.3">
      <c r="B14" s="11">
        <v>8</v>
      </c>
      <c r="C14" s="8">
        <f t="shared" si="0"/>
        <v>0</v>
      </c>
      <c r="D14" s="23"/>
      <c r="E14" s="9"/>
      <c r="F14" s="8">
        <f t="shared" si="1"/>
        <v>0</v>
      </c>
      <c r="G14" s="24"/>
      <c r="H14" s="10"/>
      <c r="I14" s="8">
        <f t="shared" si="2"/>
        <v>0</v>
      </c>
      <c r="J14" s="25"/>
      <c r="L14" s="26"/>
      <c r="M14" s="26"/>
    </row>
    <row r="15" spans="2:15" x14ac:dyDescent="0.3">
      <c r="B15" s="11">
        <v>9</v>
      </c>
      <c r="C15" s="8">
        <f t="shared" si="0"/>
        <v>0</v>
      </c>
      <c r="D15" s="23"/>
      <c r="E15" s="9"/>
      <c r="F15" s="8">
        <f t="shared" si="1"/>
        <v>0</v>
      </c>
      <c r="G15" s="24"/>
      <c r="H15" s="10"/>
      <c r="I15" s="8">
        <f t="shared" si="2"/>
        <v>0</v>
      </c>
      <c r="J15" s="25"/>
      <c r="L15" s="26"/>
      <c r="M15" s="26"/>
    </row>
    <row r="16" spans="2:15" x14ac:dyDescent="0.3">
      <c r="B16" s="11">
        <v>10</v>
      </c>
      <c r="C16" s="8">
        <f t="shared" si="0"/>
        <v>0</v>
      </c>
      <c r="D16" s="23"/>
      <c r="E16" s="9"/>
      <c r="F16" s="8">
        <f t="shared" si="1"/>
        <v>0</v>
      </c>
      <c r="G16" s="24"/>
      <c r="H16" s="10"/>
      <c r="I16" s="8">
        <f t="shared" si="2"/>
        <v>0</v>
      </c>
      <c r="J16" s="25"/>
      <c r="L16" s="26"/>
      <c r="M16" s="26"/>
    </row>
    <row r="17" spans="2:13" x14ac:dyDescent="0.3">
      <c r="B17" s="11">
        <v>11</v>
      </c>
      <c r="C17" s="8">
        <f t="shared" si="0"/>
        <v>0</v>
      </c>
      <c r="D17" s="23"/>
      <c r="E17" s="9"/>
      <c r="F17" s="8">
        <f t="shared" si="1"/>
        <v>0</v>
      </c>
      <c r="G17" s="24"/>
      <c r="H17" s="10"/>
      <c r="I17" s="8">
        <f t="shared" si="2"/>
        <v>0</v>
      </c>
      <c r="J17" s="25"/>
      <c r="L17" s="26"/>
      <c r="M17" s="26"/>
    </row>
    <row r="18" spans="2:13" x14ac:dyDescent="0.3">
      <c r="B18" s="11">
        <v>12</v>
      </c>
      <c r="C18" s="8">
        <f t="shared" si="0"/>
        <v>0</v>
      </c>
      <c r="D18" s="23"/>
      <c r="E18" s="9"/>
      <c r="F18" s="8">
        <f t="shared" si="1"/>
        <v>0</v>
      </c>
      <c r="G18" s="24"/>
      <c r="H18" s="9"/>
      <c r="I18" s="8">
        <f t="shared" si="2"/>
        <v>0</v>
      </c>
      <c r="J18" s="25"/>
      <c r="L18" s="26"/>
      <c r="M18" s="26"/>
    </row>
    <row r="19" spans="2:13" x14ac:dyDescent="0.3">
      <c r="B19" s="11">
        <v>13</v>
      </c>
      <c r="C19" s="8">
        <f t="shared" si="0"/>
        <v>0</v>
      </c>
      <c r="D19" s="23"/>
      <c r="E19" s="9"/>
      <c r="F19" s="8">
        <f t="shared" si="1"/>
        <v>0</v>
      </c>
      <c r="G19" s="24"/>
      <c r="H19" s="10"/>
      <c r="I19" s="8">
        <f t="shared" si="2"/>
        <v>0</v>
      </c>
      <c r="J19" s="25"/>
      <c r="L19" s="26"/>
      <c r="M19" s="26"/>
    </row>
    <row r="20" spans="2:13" x14ac:dyDescent="0.3">
      <c r="B20" s="11">
        <v>14</v>
      </c>
      <c r="C20" s="8">
        <f t="shared" si="0"/>
        <v>0</v>
      </c>
      <c r="D20" s="23"/>
      <c r="E20" s="9"/>
      <c r="F20" s="8">
        <f t="shared" si="1"/>
        <v>0</v>
      </c>
      <c r="G20" s="24"/>
      <c r="H20" s="10"/>
      <c r="I20" s="8">
        <f t="shared" si="2"/>
        <v>0</v>
      </c>
      <c r="J20" s="25"/>
      <c r="L20" s="26"/>
    </row>
    <row r="21" spans="2:13" x14ac:dyDescent="0.3">
      <c r="B21" s="11">
        <v>15</v>
      </c>
      <c r="C21" s="8">
        <f t="shared" si="0"/>
        <v>0</v>
      </c>
      <c r="D21" s="23"/>
      <c r="E21" s="9"/>
      <c r="F21" s="8">
        <f t="shared" si="1"/>
        <v>0</v>
      </c>
      <c r="G21" s="24"/>
      <c r="H21" s="10"/>
      <c r="I21" s="8">
        <f t="shared" si="2"/>
        <v>0</v>
      </c>
      <c r="J21" s="25"/>
      <c r="L21" s="26"/>
    </row>
    <row r="22" spans="2:13" x14ac:dyDescent="0.3">
      <c r="B22" s="11">
        <v>16</v>
      </c>
      <c r="C22" s="8">
        <f t="shared" si="0"/>
        <v>0</v>
      </c>
      <c r="D22" s="23"/>
      <c r="E22" s="9"/>
      <c r="F22" s="8">
        <f t="shared" si="1"/>
        <v>0</v>
      </c>
      <c r="G22" s="24"/>
      <c r="H22" s="10"/>
      <c r="I22" s="8">
        <f t="shared" si="2"/>
        <v>0</v>
      </c>
      <c r="J22" s="25"/>
      <c r="L22" s="26"/>
    </row>
    <row r="23" spans="2:13" x14ac:dyDescent="0.3">
      <c r="B23" s="11">
        <v>17</v>
      </c>
      <c r="C23" s="8">
        <f t="shared" si="0"/>
        <v>0</v>
      </c>
      <c r="D23" s="23"/>
      <c r="E23" s="9"/>
      <c r="F23" s="8">
        <f t="shared" si="1"/>
        <v>0</v>
      </c>
      <c r="G23" s="24"/>
      <c r="H23" s="10"/>
      <c r="I23" s="8">
        <f t="shared" si="2"/>
        <v>0</v>
      </c>
      <c r="J23" s="25"/>
      <c r="L23" s="26"/>
    </row>
    <row r="24" spans="2:13" x14ac:dyDescent="0.3">
      <c r="B24" s="11">
        <v>18</v>
      </c>
      <c r="C24" s="8">
        <f t="shared" si="0"/>
        <v>0</v>
      </c>
      <c r="D24" s="23"/>
      <c r="E24" s="9"/>
      <c r="F24" s="8">
        <f t="shared" si="1"/>
        <v>0</v>
      </c>
      <c r="G24" s="24"/>
      <c r="H24" s="10"/>
      <c r="I24" s="8">
        <f t="shared" si="2"/>
        <v>0</v>
      </c>
      <c r="J24" s="25"/>
      <c r="L24" s="26"/>
    </row>
    <row r="25" spans="2:13" x14ac:dyDescent="0.3">
      <c r="B25" s="11">
        <v>19</v>
      </c>
      <c r="C25" s="8">
        <f t="shared" si="0"/>
        <v>0</v>
      </c>
      <c r="D25" s="23"/>
      <c r="E25" s="9"/>
      <c r="F25" s="8">
        <f t="shared" si="1"/>
        <v>0</v>
      </c>
      <c r="G25" s="24"/>
      <c r="H25" s="10"/>
      <c r="I25" s="8">
        <f t="shared" si="2"/>
        <v>0</v>
      </c>
      <c r="J25" s="25"/>
      <c r="L25" s="26"/>
    </row>
    <row r="26" spans="2:13" x14ac:dyDescent="0.3">
      <c r="B26" s="11">
        <v>20</v>
      </c>
      <c r="C26" s="8">
        <f t="shared" si="0"/>
        <v>0</v>
      </c>
      <c r="D26" s="23"/>
      <c r="E26" s="9"/>
      <c r="F26" s="8">
        <f t="shared" si="1"/>
        <v>0</v>
      </c>
      <c r="G26" s="24"/>
      <c r="H26" s="10"/>
      <c r="I26" s="8">
        <f t="shared" si="2"/>
        <v>0</v>
      </c>
      <c r="J26" s="25"/>
      <c r="L26" s="26"/>
    </row>
    <row r="27" spans="2:13" x14ac:dyDescent="0.3">
      <c r="B27" s="11">
        <v>21</v>
      </c>
      <c r="C27" s="8">
        <f t="shared" si="0"/>
        <v>0</v>
      </c>
      <c r="D27" s="23"/>
      <c r="E27" s="9"/>
      <c r="F27" s="8">
        <f t="shared" si="1"/>
        <v>0</v>
      </c>
      <c r="G27" s="24"/>
      <c r="H27" s="9"/>
      <c r="I27" s="8">
        <f t="shared" si="2"/>
        <v>0</v>
      </c>
      <c r="J27" s="25"/>
      <c r="L27" s="26"/>
    </row>
    <row r="28" spans="2:13" x14ac:dyDescent="0.3">
      <c r="B28" s="11">
        <v>22</v>
      </c>
      <c r="C28" s="8">
        <f t="shared" si="0"/>
        <v>0</v>
      </c>
      <c r="D28" s="23"/>
      <c r="E28" s="9"/>
      <c r="F28" s="8">
        <f t="shared" si="1"/>
        <v>0</v>
      </c>
      <c r="G28" s="24"/>
      <c r="H28" s="9"/>
      <c r="I28" s="8">
        <f t="shared" si="2"/>
        <v>0</v>
      </c>
      <c r="J28" s="25"/>
      <c r="L28" s="26"/>
    </row>
    <row r="29" spans="2:13" x14ac:dyDescent="0.3">
      <c r="B29" s="11">
        <v>23</v>
      </c>
      <c r="C29" s="8">
        <f t="shared" si="0"/>
        <v>0</v>
      </c>
      <c r="D29" s="23"/>
      <c r="E29" s="9"/>
      <c r="F29" s="8">
        <f t="shared" si="1"/>
        <v>0</v>
      </c>
      <c r="G29" s="24"/>
      <c r="H29" s="10"/>
      <c r="I29" s="8">
        <f t="shared" si="2"/>
        <v>0</v>
      </c>
      <c r="J29" s="25"/>
      <c r="L29" s="26"/>
    </row>
    <row r="30" spans="2:13" x14ac:dyDescent="0.3">
      <c r="B30" s="11">
        <v>24</v>
      </c>
      <c r="C30" s="8">
        <f t="shared" si="0"/>
        <v>0</v>
      </c>
      <c r="D30" s="23"/>
      <c r="E30" s="9"/>
      <c r="F30" s="8">
        <f t="shared" si="1"/>
        <v>0</v>
      </c>
      <c r="G30" s="24"/>
      <c r="H30" s="10"/>
      <c r="I30" s="8">
        <f t="shared" si="2"/>
        <v>0</v>
      </c>
      <c r="J30" s="25"/>
      <c r="L30" s="26"/>
      <c r="M30" s="27"/>
    </row>
    <row r="31" spans="2:13" x14ac:dyDescent="0.3">
      <c r="B31" s="11">
        <v>25</v>
      </c>
      <c r="C31" s="8">
        <f t="shared" si="0"/>
        <v>0</v>
      </c>
      <c r="D31" s="23"/>
      <c r="E31" s="9"/>
      <c r="F31" s="8">
        <f t="shared" si="1"/>
        <v>0</v>
      </c>
      <c r="G31" s="24"/>
      <c r="H31" s="10"/>
      <c r="I31" s="8">
        <f t="shared" si="2"/>
        <v>0</v>
      </c>
      <c r="J31" s="25"/>
      <c r="L31" s="26"/>
      <c r="M31" s="27"/>
    </row>
    <row r="32" spans="2:13" x14ac:dyDescent="0.3">
      <c r="B32" s="11">
        <v>26</v>
      </c>
      <c r="C32" s="8">
        <f t="shared" si="0"/>
        <v>0</v>
      </c>
      <c r="D32" s="23"/>
      <c r="E32" s="9"/>
      <c r="F32" s="8">
        <f t="shared" si="1"/>
        <v>0</v>
      </c>
      <c r="G32" s="24"/>
      <c r="H32" s="10"/>
      <c r="I32" s="8">
        <f t="shared" si="2"/>
        <v>0</v>
      </c>
      <c r="J32" s="25"/>
      <c r="L32" s="26"/>
      <c r="M32" s="27"/>
    </row>
    <row r="33" spans="2:13" x14ac:dyDescent="0.3">
      <c r="B33" s="11">
        <v>27</v>
      </c>
      <c r="C33" s="8">
        <f t="shared" si="0"/>
        <v>0</v>
      </c>
      <c r="D33" s="23"/>
      <c r="E33" s="9"/>
      <c r="F33" s="8">
        <f t="shared" si="1"/>
        <v>0</v>
      </c>
      <c r="G33" s="24"/>
      <c r="H33" s="10"/>
      <c r="I33" s="8">
        <f t="shared" si="2"/>
        <v>0</v>
      </c>
      <c r="J33" s="25"/>
      <c r="L33" s="26"/>
      <c r="M33" s="27"/>
    </row>
    <row r="34" spans="2:13" x14ac:dyDescent="0.3">
      <c r="B34" s="11">
        <v>28</v>
      </c>
      <c r="C34" s="8">
        <f t="shared" si="0"/>
        <v>0</v>
      </c>
      <c r="D34" s="23"/>
      <c r="E34" s="9"/>
      <c r="F34" s="8">
        <f t="shared" si="1"/>
        <v>0</v>
      </c>
      <c r="G34" s="24"/>
      <c r="H34" s="10"/>
      <c r="I34" s="8">
        <f t="shared" si="2"/>
        <v>0</v>
      </c>
      <c r="J34" s="25"/>
      <c r="L34" s="26"/>
    </row>
    <row r="35" spans="2:13" x14ac:dyDescent="0.3">
      <c r="B35" s="11">
        <v>29</v>
      </c>
      <c r="C35" s="8">
        <f t="shared" si="0"/>
        <v>0</v>
      </c>
      <c r="D35" s="23"/>
      <c r="E35" s="9"/>
      <c r="F35" s="8">
        <f t="shared" si="1"/>
        <v>0</v>
      </c>
      <c r="G35" s="24"/>
      <c r="H35" s="10"/>
      <c r="I35" s="8">
        <f t="shared" si="2"/>
        <v>0</v>
      </c>
      <c r="J35" s="25"/>
      <c r="L35" s="26"/>
    </row>
    <row r="36" spans="2:13" x14ac:dyDescent="0.3">
      <c r="B36" s="11">
        <v>30</v>
      </c>
      <c r="C36" s="8">
        <f t="shared" si="0"/>
        <v>0</v>
      </c>
      <c r="D36" s="23"/>
      <c r="E36" s="9"/>
      <c r="F36" s="8">
        <f t="shared" si="1"/>
        <v>0</v>
      </c>
      <c r="G36" s="24"/>
      <c r="H36" s="10"/>
      <c r="I36" s="8">
        <f t="shared" si="2"/>
        <v>0</v>
      </c>
      <c r="J36" s="25"/>
      <c r="L36" s="26"/>
    </row>
    <row r="37" spans="2:13" x14ac:dyDescent="0.3">
      <c r="B37" s="11">
        <v>31</v>
      </c>
      <c r="C37" s="8">
        <f t="shared" si="0"/>
        <v>0</v>
      </c>
      <c r="D37" s="23"/>
      <c r="E37" s="9"/>
      <c r="F37" s="8">
        <f t="shared" si="1"/>
        <v>0</v>
      </c>
      <c r="G37" s="24"/>
      <c r="H37" s="10"/>
      <c r="I37" s="8">
        <f t="shared" si="2"/>
        <v>0</v>
      </c>
      <c r="J37" s="25"/>
      <c r="L37" s="26"/>
    </row>
    <row r="38" spans="2:13" ht="15" thickBot="1" x14ac:dyDescent="0.35">
      <c r="B38" s="12"/>
      <c r="C38" s="13"/>
      <c r="D38" s="13"/>
      <c r="E38" s="14"/>
      <c r="F38" s="15"/>
      <c r="G38" s="15"/>
      <c r="H38" s="16"/>
      <c r="I38" s="13"/>
      <c r="J38" s="13"/>
    </row>
    <row r="39" spans="2:13" x14ac:dyDescent="0.3">
      <c r="B39" s="17" t="s">
        <v>8</v>
      </c>
      <c r="C39" s="40" t="s">
        <v>20</v>
      </c>
      <c r="D39" s="40"/>
      <c r="E39" s="40"/>
      <c r="F39" s="41"/>
      <c r="G39" s="41"/>
      <c r="H39" s="41"/>
      <c r="I39" s="41"/>
      <c r="J39" s="18"/>
    </row>
    <row r="40" spans="2:13" ht="22.5" customHeight="1" x14ac:dyDescent="0.3">
      <c r="B40" s="19" t="s">
        <v>9</v>
      </c>
      <c r="C40" s="36" t="s">
        <v>10</v>
      </c>
      <c r="D40" s="36"/>
      <c r="E40" s="36"/>
      <c r="F40" s="36"/>
      <c r="G40" s="36"/>
      <c r="H40" s="36"/>
      <c r="I40" s="36"/>
      <c r="J40" s="20"/>
    </row>
    <row r="41" spans="2:13" ht="23.25" customHeight="1" x14ac:dyDescent="0.3">
      <c r="B41" s="19" t="s">
        <v>11</v>
      </c>
      <c r="C41" s="36" t="s">
        <v>12</v>
      </c>
      <c r="D41" s="36"/>
      <c r="E41" s="36"/>
      <c r="F41" s="37"/>
      <c r="G41" s="37"/>
      <c r="H41" s="37"/>
      <c r="I41" s="37"/>
      <c r="J41" s="20"/>
    </row>
    <row r="42" spans="2:13" x14ac:dyDescent="0.3">
      <c r="B42" s="19" t="s">
        <v>13</v>
      </c>
      <c r="C42" s="36" t="s">
        <v>14</v>
      </c>
      <c r="D42" s="36"/>
      <c r="E42" s="36"/>
      <c r="F42" s="36"/>
      <c r="G42" s="36"/>
      <c r="H42" s="36"/>
      <c r="I42" s="36"/>
      <c r="J42" s="20"/>
    </row>
    <row r="43" spans="2:13" x14ac:dyDescent="0.3">
      <c r="B43" s="19" t="s">
        <v>15</v>
      </c>
      <c r="C43" s="36" t="s">
        <v>18</v>
      </c>
      <c r="D43" s="36"/>
      <c r="E43" s="36"/>
      <c r="F43" s="36"/>
      <c r="G43" s="36"/>
      <c r="H43" s="36"/>
      <c r="I43" s="36"/>
      <c r="J43" s="20"/>
    </row>
    <row r="44" spans="2:13" ht="24.75" customHeight="1" thickBot="1" x14ac:dyDescent="0.35">
      <c r="B44" s="21" t="s">
        <v>16</v>
      </c>
      <c r="C44" s="38" t="s">
        <v>17</v>
      </c>
      <c r="D44" s="39"/>
      <c r="E44" s="38"/>
      <c r="F44" s="38"/>
      <c r="G44" s="38"/>
      <c r="H44" s="38"/>
      <c r="I44" s="38"/>
      <c r="J44" s="22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44"/>
  <sheetViews>
    <sheetView topLeftCell="A13" workbookViewId="0">
      <selection activeCell="H14" sqref="H14"/>
    </sheetView>
  </sheetViews>
  <sheetFormatPr defaultRowHeight="14.4" x14ac:dyDescent="0.3"/>
  <cols>
    <col min="2" max="2" width="12.44140625" customWidth="1"/>
    <col min="3" max="3" width="17.109375" customWidth="1"/>
    <col min="4" max="4" width="16.33203125" customWidth="1"/>
    <col min="5" max="5" width="20.44140625" customWidth="1"/>
    <col min="6" max="6" width="13.88671875" customWidth="1"/>
    <col min="7" max="7" width="17.6640625" customWidth="1"/>
    <col min="8" max="8" width="16.33203125" customWidth="1"/>
    <col min="9" max="10" width="15.88671875" customWidth="1"/>
    <col min="11" max="11" width="15.109375" customWidth="1"/>
    <col min="12" max="12" width="12.6640625" customWidth="1"/>
    <col min="13" max="13" width="3" customWidth="1"/>
    <col min="14" max="14" width="11.5546875" customWidth="1"/>
    <col min="16" max="16" width="10" customWidth="1"/>
  </cols>
  <sheetData>
    <row r="3" spans="2:15" ht="72" customHeight="1" x14ac:dyDescent="0.3">
      <c r="D3" s="42" t="s">
        <v>32</v>
      </c>
      <c r="E3" s="42"/>
      <c r="F3" s="42"/>
      <c r="G3" s="42"/>
      <c r="H3" s="42"/>
      <c r="I3" s="42"/>
      <c r="J3" s="42"/>
    </row>
    <row r="4" spans="2:15" ht="18" customHeight="1" thickBot="1" x14ac:dyDescent="0.55000000000000004">
      <c r="D4" s="1"/>
      <c r="E4" s="2"/>
      <c r="F4" s="2"/>
      <c r="G4" s="2"/>
      <c r="H4" s="2"/>
      <c r="I4" s="2"/>
      <c r="J4" s="2"/>
    </row>
    <row r="5" spans="2:15" ht="15" customHeight="1" x14ac:dyDescent="0.3">
      <c r="B5" s="43" t="s">
        <v>0</v>
      </c>
      <c r="C5" s="45" t="s">
        <v>1</v>
      </c>
      <c r="D5" s="45"/>
      <c r="E5" s="45"/>
      <c r="F5" s="46" t="s">
        <v>2</v>
      </c>
      <c r="G5" s="46"/>
      <c r="H5" s="46"/>
      <c r="I5" s="45" t="s">
        <v>3</v>
      </c>
      <c r="J5" s="47"/>
    </row>
    <row r="6" spans="2:15" ht="32.25" customHeight="1" thickBot="1" x14ac:dyDescent="0.35">
      <c r="B6" s="44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3">
      <c r="B7" s="7">
        <v>1</v>
      </c>
      <c r="C7" s="8">
        <f>+ROUND(D7*3.6/1000,1)</f>
        <v>557996.30000000005</v>
      </c>
      <c r="D7" s="23">
        <v>154998963</v>
      </c>
      <c r="E7" s="9" t="s">
        <v>23</v>
      </c>
      <c r="F7" s="8">
        <f>+ROUND(G7*3.6/1000,1)</f>
        <v>0</v>
      </c>
      <c r="G7" s="24">
        <v>0</v>
      </c>
      <c r="H7" s="10"/>
      <c r="I7" s="8">
        <f>+ROUND(J7*3.6/1000,1)</f>
        <v>2027768</v>
      </c>
      <c r="J7" s="25">
        <v>563268892.99999988</v>
      </c>
      <c r="L7" s="26"/>
      <c r="M7" s="26"/>
      <c r="N7" s="34"/>
    </row>
    <row r="8" spans="2:15" x14ac:dyDescent="0.3">
      <c r="B8" s="11">
        <v>2</v>
      </c>
      <c r="C8" s="8">
        <f t="shared" ref="C8:C37" si="0">+ROUND(D8*3.6/1000,1)</f>
        <v>353928.8</v>
      </c>
      <c r="D8" s="23">
        <v>98313568</v>
      </c>
      <c r="E8" s="9" t="s">
        <v>23</v>
      </c>
      <c r="F8" s="8">
        <f t="shared" ref="F8:F37" si="1">+ROUND(G8*3.6/1000,1)</f>
        <v>0</v>
      </c>
      <c r="G8" s="24">
        <v>0</v>
      </c>
      <c r="H8" s="10"/>
      <c r="I8" s="8">
        <f t="shared" ref="I8:I37" si="2">+ROUND(J8*3.6/1000,1)</f>
        <v>1673773.8</v>
      </c>
      <c r="J8" s="25">
        <v>464937154.99999994</v>
      </c>
      <c r="L8" s="26"/>
      <c r="M8" s="26"/>
      <c r="N8" s="34"/>
    </row>
    <row r="9" spans="2:15" x14ac:dyDescent="0.3">
      <c r="B9" s="11">
        <v>3</v>
      </c>
      <c r="C9" s="8">
        <f t="shared" si="0"/>
        <v>559002.9</v>
      </c>
      <c r="D9" s="23">
        <v>155278581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1114851.6000000001</v>
      </c>
      <c r="J9" s="25">
        <v>309681005.99999988</v>
      </c>
      <c r="L9" s="26"/>
      <c r="M9" s="26"/>
      <c r="N9" s="34"/>
    </row>
    <row r="10" spans="2:15" x14ac:dyDescent="0.3">
      <c r="B10" s="11">
        <v>4</v>
      </c>
      <c r="C10" s="8">
        <f t="shared" si="0"/>
        <v>558910.1</v>
      </c>
      <c r="D10" s="23">
        <v>155252792</v>
      </c>
      <c r="E10" s="9" t="s">
        <v>23</v>
      </c>
      <c r="F10" s="8">
        <f t="shared" si="1"/>
        <v>0</v>
      </c>
      <c r="G10" s="23">
        <v>0</v>
      </c>
      <c r="H10" s="9"/>
      <c r="I10" s="8">
        <f t="shared" si="2"/>
        <v>555929.5</v>
      </c>
      <c r="J10" s="25">
        <v>154424856.99999994</v>
      </c>
      <c r="L10" s="26"/>
      <c r="M10" s="26"/>
      <c r="N10" s="34"/>
      <c r="O10" s="28"/>
    </row>
    <row r="11" spans="2:15" x14ac:dyDescent="0.3">
      <c r="B11" s="11">
        <v>5</v>
      </c>
      <c r="C11" s="8">
        <f t="shared" si="0"/>
        <v>558924.30000000005</v>
      </c>
      <c r="D11" s="23">
        <v>155256762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828997.6</v>
      </c>
      <c r="J11" s="25">
        <v>230277103.00000003</v>
      </c>
      <c r="L11" s="26"/>
      <c r="M11" s="26"/>
      <c r="N11" s="34"/>
      <c r="O11" s="28"/>
    </row>
    <row r="12" spans="2:15" x14ac:dyDescent="0.3">
      <c r="B12" s="11">
        <v>6</v>
      </c>
      <c r="C12" s="8">
        <f t="shared" si="0"/>
        <v>415979.8</v>
      </c>
      <c r="D12" s="23">
        <v>115549937</v>
      </c>
      <c r="E12" s="9" t="s">
        <v>23</v>
      </c>
      <c r="F12" s="8">
        <f t="shared" si="1"/>
        <v>0</v>
      </c>
      <c r="G12" s="24">
        <v>0</v>
      </c>
      <c r="H12" s="9"/>
      <c r="I12" s="8">
        <f t="shared" si="2"/>
        <v>413002.5</v>
      </c>
      <c r="J12" s="25">
        <v>114722905.00000003</v>
      </c>
      <c r="L12" s="26"/>
      <c r="M12" s="26"/>
      <c r="N12" s="34"/>
      <c r="O12" s="28"/>
    </row>
    <row r="13" spans="2:15" x14ac:dyDescent="0.3">
      <c r="B13" s="11">
        <v>7</v>
      </c>
      <c r="C13" s="8">
        <f t="shared" si="0"/>
        <v>416034.8</v>
      </c>
      <c r="D13" s="23">
        <v>115565229</v>
      </c>
      <c r="E13" s="9" t="s">
        <v>23</v>
      </c>
      <c r="F13" s="8">
        <f t="shared" si="1"/>
        <v>0</v>
      </c>
      <c r="G13" s="24">
        <v>0</v>
      </c>
      <c r="H13" s="10"/>
      <c r="I13" s="8">
        <f t="shared" si="2"/>
        <v>3386842.3</v>
      </c>
      <c r="J13" s="25">
        <v>940789519</v>
      </c>
      <c r="L13" s="26"/>
      <c r="M13" s="26"/>
      <c r="N13" s="34"/>
      <c r="O13" s="28"/>
    </row>
    <row r="14" spans="2:15" x14ac:dyDescent="0.3">
      <c r="B14" s="11">
        <v>8</v>
      </c>
      <c r="C14" s="8">
        <f t="shared" si="0"/>
        <v>468111.3</v>
      </c>
      <c r="D14" s="23">
        <v>130030928</v>
      </c>
      <c r="E14" s="9" t="s">
        <v>23</v>
      </c>
      <c r="F14" s="8">
        <f t="shared" si="1"/>
        <v>3431007</v>
      </c>
      <c r="G14" s="24">
        <v>953057500</v>
      </c>
      <c r="H14" s="10" t="s">
        <v>23</v>
      </c>
      <c r="I14" s="8">
        <f t="shared" si="2"/>
        <v>2918842.3</v>
      </c>
      <c r="J14" s="25">
        <v>810789519</v>
      </c>
      <c r="L14" s="26"/>
      <c r="M14" s="26"/>
      <c r="N14" s="34"/>
    </row>
    <row r="15" spans="2:15" x14ac:dyDescent="0.3">
      <c r="B15" s="11">
        <v>9</v>
      </c>
      <c r="C15" s="8">
        <f t="shared" si="0"/>
        <v>557620.30000000005</v>
      </c>
      <c r="D15" s="23">
        <v>154894516</v>
      </c>
      <c r="E15" s="9" t="s">
        <v>23</v>
      </c>
      <c r="F15" s="8">
        <f t="shared" si="1"/>
        <v>0</v>
      </c>
      <c r="G15" s="24">
        <v>0</v>
      </c>
      <c r="H15" s="10"/>
      <c r="I15" s="8">
        <f t="shared" si="2"/>
        <v>2360842.2999999998</v>
      </c>
      <c r="J15" s="25">
        <v>655789519</v>
      </c>
      <c r="L15" s="26"/>
      <c r="M15" s="26"/>
      <c r="N15" s="34"/>
    </row>
    <row r="16" spans="2:15" x14ac:dyDescent="0.3">
      <c r="B16" s="11">
        <v>10</v>
      </c>
      <c r="C16" s="8">
        <f t="shared" si="0"/>
        <v>433564.2</v>
      </c>
      <c r="D16" s="23">
        <v>120434497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1927316.1</v>
      </c>
      <c r="J16" s="25">
        <v>535365586</v>
      </c>
      <c r="L16" s="26"/>
      <c r="M16" s="26"/>
      <c r="N16" s="34"/>
    </row>
    <row r="17" spans="2:14" x14ac:dyDescent="0.3">
      <c r="B17" s="11">
        <v>11</v>
      </c>
      <c r="C17" s="8">
        <f t="shared" si="0"/>
        <v>428747</v>
      </c>
      <c r="D17" s="23">
        <v>119096397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1498524.3</v>
      </c>
      <c r="J17" s="25">
        <v>416256761.99999994</v>
      </c>
      <c r="L17" s="26"/>
      <c r="M17" s="26"/>
      <c r="N17" s="34"/>
    </row>
    <row r="18" spans="2:14" x14ac:dyDescent="0.3">
      <c r="B18" s="11">
        <v>12</v>
      </c>
      <c r="C18" s="8">
        <f t="shared" si="0"/>
        <v>459064.2</v>
      </c>
      <c r="D18" s="23">
        <v>127517822</v>
      </c>
      <c r="E18" s="9" t="s">
        <v>23</v>
      </c>
      <c r="F18" s="8">
        <f t="shared" si="1"/>
        <v>0</v>
      </c>
      <c r="G18" s="24">
        <v>0</v>
      </c>
      <c r="H18" s="9"/>
      <c r="I18" s="8">
        <f t="shared" si="2"/>
        <v>1039492.6</v>
      </c>
      <c r="J18" s="25">
        <v>288747937.99999994</v>
      </c>
      <c r="L18" s="26"/>
      <c r="M18" s="26"/>
      <c r="N18" s="34"/>
    </row>
    <row r="19" spans="2:14" x14ac:dyDescent="0.3">
      <c r="B19" s="11">
        <v>13</v>
      </c>
      <c r="C19" s="8">
        <f t="shared" si="0"/>
        <v>457844.3</v>
      </c>
      <c r="D19" s="23">
        <v>127178965</v>
      </c>
      <c r="E19" s="9" t="s">
        <v>23</v>
      </c>
      <c r="F19" s="8">
        <f t="shared" si="1"/>
        <v>0</v>
      </c>
      <c r="G19" s="24">
        <v>0</v>
      </c>
      <c r="H19" s="10"/>
      <c r="I19" s="8">
        <f t="shared" si="2"/>
        <v>581687.9</v>
      </c>
      <c r="J19" s="25">
        <v>161579969.99999994</v>
      </c>
      <c r="L19" s="26"/>
      <c r="M19" s="26"/>
      <c r="N19" s="34"/>
    </row>
    <row r="20" spans="2:14" x14ac:dyDescent="0.3">
      <c r="B20" s="11">
        <v>14</v>
      </c>
      <c r="C20" s="8">
        <f t="shared" si="0"/>
        <v>359815.2</v>
      </c>
      <c r="D20" s="23">
        <v>99948662</v>
      </c>
      <c r="E20" s="9" t="s">
        <v>23</v>
      </c>
      <c r="F20" s="8">
        <f t="shared" si="1"/>
        <v>0</v>
      </c>
      <c r="G20" s="24">
        <v>0</v>
      </c>
      <c r="H20" s="10"/>
      <c r="I20" s="8">
        <f t="shared" si="2"/>
        <v>221756.9</v>
      </c>
      <c r="J20" s="25">
        <v>61599129.999999933</v>
      </c>
      <c r="L20" s="26"/>
      <c r="N20" s="34"/>
    </row>
    <row r="21" spans="2:14" x14ac:dyDescent="0.3">
      <c r="B21" s="11">
        <v>15</v>
      </c>
      <c r="C21" s="8">
        <f t="shared" si="0"/>
        <v>224816.5</v>
      </c>
      <c r="D21" s="23">
        <v>62449018</v>
      </c>
      <c r="E21" s="9" t="s">
        <v>23</v>
      </c>
      <c r="F21" s="8">
        <f t="shared" si="1"/>
        <v>0</v>
      </c>
      <c r="G21" s="24">
        <v>0</v>
      </c>
      <c r="H21" s="10"/>
      <c r="I21" s="8">
        <f t="shared" si="2"/>
        <v>3615156.3</v>
      </c>
      <c r="J21" s="25">
        <v>1004210079</v>
      </c>
      <c r="L21" s="26"/>
      <c r="N21" s="34"/>
    </row>
    <row r="22" spans="2:14" x14ac:dyDescent="0.3">
      <c r="B22" s="11">
        <v>16</v>
      </c>
      <c r="C22" s="8">
        <f t="shared" si="0"/>
        <v>504099.6</v>
      </c>
      <c r="D22" s="23">
        <v>140027675</v>
      </c>
      <c r="E22" s="9" t="s">
        <v>23</v>
      </c>
      <c r="F22" s="8">
        <f t="shared" si="1"/>
        <v>3662094.1</v>
      </c>
      <c r="G22" s="24">
        <v>1017248350</v>
      </c>
      <c r="H22" s="10" t="s">
        <v>23</v>
      </c>
      <c r="I22" s="8">
        <f t="shared" si="2"/>
        <v>3111156.3</v>
      </c>
      <c r="J22" s="25">
        <v>864210079</v>
      </c>
      <c r="L22" s="26"/>
      <c r="N22" s="34"/>
    </row>
    <row r="23" spans="2:14" x14ac:dyDescent="0.3">
      <c r="B23" s="11">
        <v>17</v>
      </c>
      <c r="C23" s="8">
        <f t="shared" si="0"/>
        <v>521989.8</v>
      </c>
      <c r="D23" s="23">
        <v>144997161</v>
      </c>
      <c r="E23" s="9" t="s">
        <v>23</v>
      </c>
      <c r="F23" s="8">
        <f t="shared" si="1"/>
        <v>0</v>
      </c>
      <c r="G23" s="24">
        <v>0</v>
      </c>
      <c r="H23" s="10"/>
      <c r="I23" s="8">
        <f t="shared" si="2"/>
        <v>2589156.2999999998</v>
      </c>
      <c r="J23" s="25">
        <v>719210078.99999988</v>
      </c>
      <c r="L23" s="26"/>
      <c r="N23" s="34"/>
    </row>
    <row r="24" spans="2:14" x14ac:dyDescent="0.3">
      <c r="B24" s="11">
        <v>18</v>
      </c>
      <c r="C24" s="8">
        <f t="shared" si="0"/>
        <v>558033.5</v>
      </c>
      <c r="D24" s="23">
        <v>155009296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2031156.3</v>
      </c>
      <c r="J24" s="25">
        <v>564210078.99999988</v>
      </c>
      <c r="L24" s="26"/>
      <c r="N24" s="34"/>
    </row>
    <row r="25" spans="2:14" x14ac:dyDescent="0.3">
      <c r="B25" s="11">
        <v>19</v>
      </c>
      <c r="C25" s="8">
        <f t="shared" si="0"/>
        <v>525321.19999999995</v>
      </c>
      <c r="D25" s="23">
        <v>145922551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1505805.9</v>
      </c>
      <c r="J25" s="25">
        <v>418279426.99999988</v>
      </c>
      <c r="L25" s="26"/>
      <c r="N25" s="34"/>
    </row>
    <row r="26" spans="2:14" x14ac:dyDescent="0.3">
      <c r="B26" s="11">
        <v>20</v>
      </c>
      <c r="C26" s="8">
        <f t="shared" si="0"/>
        <v>558058.4</v>
      </c>
      <c r="D26" s="23">
        <v>155016230</v>
      </c>
      <c r="E26" s="9" t="s">
        <v>23</v>
      </c>
      <c r="F26" s="8">
        <f t="shared" si="1"/>
        <v>0</v>
      </c>
      <c r="G26" s="24">
        <v>0</v>
      </c>
      <c r="H26" s="10"/>
      <c r="I26" s="8">
        <f t="shared" si="2"/>
        <v>947805.9</v>
      </c>
      <c r="J26" s="25">
        <v>263279426.99999988</v>
      </c>
      <c r="L26" s="26"/>
      <c r="N26" s="34"/>
    </row>
    <row r="27" spans="2:14" x14ac:dyDescent="0.3">
      <c r="B27" s="11">
        <v>21</v>
      </c>
      <c r="C27" s="8">
        <f t="shared" si="0"/>
        <v>557989.30000000005</v>
      </c>
      <c r="D27" s="23">
        <v>154997018</v>
      </c>
      <c r="E27" s="9" t="s">
        <v>23</v>
      </c>
      <c r="F27" s="8">
        <f t="shared" si="1"/>
        <v>0</v>
      </c>
      <c r="G27" s="24">
        <v>0</v>
      </c>
      <c r="H27" s="9"/>
      <c r="I27" s="8">
        <f t="shared" si="2"/>
        <v>389805.9</v>
      </c>
      <c r="J27" s="25">
        <v>108279426.99999991</v>
      </c>
      <c r="L27" s="26"/>
      <c r="N27" s="34"/>
    </row>
    <row r="28" spans="2:14" x14ac:dyDescent="0.3">
      <c r="B28" s="11">
        <v>22</v>
      </c>
      <c r="C28" s="8">
        <f t="shared" si="0"/>
        <v>215847.5</v>
      </c>
      <c r="D28" s="23">
        <v>59957645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173886.5</v>
      </c>
      <c r="J28" s="25">
        <v>48301806.999999903</v>
      </c>
      <c r="L28" s="26"/>
      <c r="N28" s="34"/>
    </row>
    <row r="29" spans="2:14" x14ac:dyDescent="0.3">
      <c r="B29" s="11">
        <v>23</v>
      </c>
      <c r="C29" s="8">
        <f t="shared" si="0"/>
        <v>176888.9</v>
      </c>
      <c r="D29" s="23">
        <v>49135799</v>
      </c>
      <c r="E29" s="9" t="s">
        <v>23</v>
      </c>
      <c r="F29" s="8">
        <f t="shared" si="1"/>
        <v>0</v>
      </c>
      <c r="G29" s="24">
        <v>0</v>
      </c>
      <c r="H29" s="10"/>
      <c r="I29" s="8">
        <f t="shared" si="2"/>
        <v>2229495</v>
      </c>
      <c r="J29" s="25">
        <v>619304174</v>
      </c>
      <c r="L29" s="26"/>
      <c r="N29" s="34"/>
    </row>
    <row r="30" spans="2:14" x14ac:dyDescent="0.3">
      <c r="B30" s="11">
        <v>24</v>
      </c>
      <c r="C30" s="8">
        <f t="shared" si="0"/>
        <v>461860.6</v>
      </c>
      <c r="D30" s="23">
        <v>128294608</v>
      </c>
      <c r="E30" s="9" t="s">
        <v>23</v>
      </c>
      <c r="F30" s="8">
        <f t="shared" si="1"/>
        <v>3101698.3</v>
      </c>
      <c r="G30" s="24">
        <v>861582853</v>
      </c>
      <c r="H30" s="10" t="s">
        <v>23</v>
      </c>
      <c r="I30" s="8">
        <f t="shared" si="2"/>
        <v>1725495</v>
      </c>
      <c r="J30" s="25">
        <v>479304173.99999994</v>
      </c>
      <c r="L30" s="26"/>
      <c r="M30" s="27"/>
      <c r="N30" s="34"/>
    </row>
    <row r="31" spans="2:14" x14ac:dyDescent="0.3">
      <c r="B31" s="11">
        <v>25</v>
      </c>
      <c r="C31" s="8">
        <f t="shared" si="0"/>
        <v>288097.40000000002</v>
      </c>
      <c r="D31" s="23">
        <v>80027053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1437495</v>
      </c>
      <c r="J31" s="25">
        <v>399304173.99999994</v>
      </c>
      <c r="L31" s="26"/>
      <c r="M31" s="27"/>
      <c r="N31" s="34"/>
    </row>
    <row r="32" spans="2:14" x14ac:dyDescent="0.3">
      <c r="B32" s="11">
        <v>26</v>
      </c>
      <c r="C32" s="8">
        <f t="shared" si="0"/>
        <v>493999.6</v>
      </c>
      <c r="D32" s="23">
        <v>137222111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985717.7</v>
      </c>
      <c r="J32" s="25">
        <v>273810471.99999994</v>
      </c>
      <c r="L32" s="26"/>
      <c r="M32" s="27"/>
      <c r="N32" s="34"/>
    </row>
    <row r="33" spans="2:14" x14ac:dyDescent="0.3">
      <c r="B33" s="11">
        <v>27</v>
      </c>
      <c r="C33" s="8">
        <f t="shared" si="0"/>
        <v>514415.5</v>
      </c>
      <c r="D33" s="23">
        <v>142893184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471318.4</v>
      </c>
      <c r="J33" s="25">
        <v>130921776.99999994</v>
      </c>
      <c r="L33" s="26"/>
      <c r="M33" s="27"/>
      <c r="N33" s="34"/>
    </row>
    <row r="34" spans="2:14" x14ac:dyDescent="0.3">
      <c r="B34" s="11">
        <v>28</v>
      </c>
      <c r="C34" s="8">
        <f t="shared" si="0"/>
        <v>348245.9</v>
      </c>
      <c r="D34" s="23">
        <v>96734967</v>
      </c>
      <c r="E34" s="9" t="s">
        <v>23</v>
      </c>
      <c r="F34" s="8">
        <f t="shared" si="1"/>
        <v>0</v>
      </c>
      <c r="G34" s="24">
        <v>0</v>
      </c>
      <c r="H34" s="10"/>
      <c r="I34" s="8">
        <f t="shared" si="2"/>
        <v>123044.2</v>
      </c>
      <c r="J34" s="25">
        <v>34178955.999999955</v>
      </c>
      <c r="L34" s="26"/>
      <c r="N34" s="34"/>
    </row>
    <row r="35" spans="2:14" x14ac:dyDescent="0.3">
      <c r="B35" s="11">
        <v>29</v>
      </c>
      <c r="C35" s="8">
        <f t="shared" si="0"/>
        <v>126032.6</v>
      </c>
      <c r="D35" s="23">
        <v>35009043</v>
      </c>
      <c r="E35" s="9" t="s">
        <v>23</v>
      </c>
      <c r="F35" s="8">
        <f t="shared" si="1"/>
        <v>0</v>
      </c>
      <c r="G35" s="24">
        <v>0</v>
      </c>
      <c r="H35" s="10"/>
      <c r="I35" s="8">
        <f t="shared" si="2"/>
        <v>749551.4</v>
      </c>
      <c r="J35" s="25">
        <v>208208709</v>
      </c>
      <c r="L35" s="26"/>
      <c r="N35" s="34"/>
    </row>
    <row r="36" spans="2:14" x14ac:dyDescent="0.3">
      <c r="B36" s="11">
        <v>30</v>
      </c>
      <c r="C36" s="8">
        <f t="shared" si="0"/>
        <v>250337.6</v>
      </c>
      <c r="D36" s="23">
        <v>69538210</v>
      </c>
      <c r="E36" s="9" t="s">
        <v>23</v>
      </c>
      <c r="F36" s="8">
        <f t="shared" si="1"/>
        <v>0</v>
      </c>
      <c r="G36" s="24">
        <v>0</v>
      </c>
      <c r="H36" s="10"/>
      <c r="I36" s="8">
        <f t="shared" si="2"/>
        <v>499216.3</v>
      </c>
      <c r="J36" s="25">
        <v>138671195</v>
      </c>
      <c r="L36" s="26"/>
      <c r="N36" s="34"/>
    </row>
    <row r="37" spans="2:14" x14ac:dyDescent="0.3">
      <c r="B37" s="11">
        <v>31</v>
      </c>
      <c r="C37" s="8">
        <f t="shared" si="0"/>
        <v>502297.9</v>
      </c>
      <c r="D37" s="23">
        <v>139527190</v>
      </c>
      <c r="E37" s="9" t="s">
        <v>23</v>
      </c>
      <c r="F37" s="8">
        <f t="shared" si="1"/>
        <v>0</v>
      </c>
      <c r="G37" s="24">
        <v>0</v>
      </c>
      <c r="H37" s="10"/>
      <c r="I37" s="8">
        <f t="shared" si="2"/>
        <v>3372589.5</v>
      </c>
      <c r="J37" s="25">
        <v>936830420</v>
      </c>
      <c r="L37" s="26"/>
      <c r="N37" s="34"/>
    </row>
    <row r="38" spans="2:14" ht="15" thickBot="1" x14ac:dyDescent="0.35">
      <c r="B38" s="12"/>
      <c r="C38" s="13"/>
      <c r="D38" s="13"/>
      <c r="E38" s="14"/>
      <c r="F38" s="15"/>
      <c r="G38" s="15"/>
      <c r="H38" s="16"/>
      <c r="I38" s="13"/>
      <c r="J38" s="13"/>
    </row>
    <row r="39" spans="2:14" x14ac:dyDescent="0.3">
      <c r="B39" s="17" t="s">
        <v>8</v>
      </c>
      <c r="C39" s="40" t="s">
        <v>20</v>
      </c>
      <c r="D39" s="40"/>
      <c r="E39" s="40"/>
      <c r="F39" s="41"/>
      <c r="G39" s="41"/>
      <c r="H39" s="41"/>
      <c r="I39" s="41"/>
      <c r="J39" s="18"/>
    </row>
    <row r="40" spans="2:14" ht="22.5" customHeight="1" x14ac:dyDescent="0.3">
      <c r="B40" s="19" t="s">
        <v>9</v>
      </c>
      <c r="C40" s="36" t="s">
        <v>10</v>
      </c>
      <c r="D40" s="36"/>
      <c r="E40" s="36"/>
      <c r="F40" s="36"/>
      <c r="G40" s="36"/>
      <c r="H40" s="36"/>
      <c r="I40" s="36"/>
      <c r="J40" s="20"/>
    </row>
    <row r="41" spans="2:14" ht="23.25" customHeight="1" x14ac:dyDescent="0.3">
      <c r="B41" s="19" t="s">
        <v>11</v>
      </c>
      <c r="C41" s="36" t="s">
        <v>12</v>
      </c>
      <c r="D41" s="36"/>
      <c r="E41" s="36"/>
      <c r="F41" s="37"/>
      <c r="G41" s="37"/>
      <c r="H41" s="37"/>
      <c r="I41" s="37"/>
      <c r="J41" s="20"/>
    </row>
    <row r="42" spans="2:14" x14ac:dyDescent="0.3">
      <c r="B42" s="19" t="s">
        <v>13</v>
      </c>
      <c r="C42" s="36" t="s">
        <v>14</v>
      </c>
      <c r="D42" s="36"/>
      <c r="E42" s="36"/>
      <c r="F42" s="36"/>
      <c r="G42" s="36"/>
      <c r="H42" s="36"/>
      <c r="I42" s="36"/>
      <c r="J42" s="20"/>
    </row>
    <row r="43" spans="2:14" x14ac:dyDescent="0.3">
      <c r="B43" s="19" t="s">
        <v>15</v>
      </c>
      <c r="C43" s="36" t="s">
        <v>18</v>
      </c>
      <c r="D43" s="36"/>
      <c r="E43" s="36"/>
      <c r="F43" s="36"/>
      <c r="G43" s="36"/>
      <c r="H43" s="36"/>
      <c r="I43" s="36"/>
      <c r="J43" s="20"/>
    </row>
    <row r="44" spans="2:14" ht="24.75" customHeight="1" thickBot="1" x14ac:dyDescent="0.35">
      <c r="B44" s="21" t="s">
        <v>16</v>
      </c>
      <c r="C44" s="38" t="s">
        <v>17</v>
      </c>
      <c r="D44" s="39"/>
      <c r="E44" s="38"/>
      <c r="F44" s="38"/>
      <c r="G44" s="38"/>
      <c r="H44" s="38"/>
      <c r="I44" s="38"/>
      <c r="J44" s="22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O44"/>
  <sheetViews>
    <sheetView topLeftCell="A13" workbookViewId="0">
      <selection activeCell="E31" sqref="E31"/>
    </sheetView>
  </sheetViews>
  <sheetFormatPr defaultRowHeight="14.4" x14ac:dyDescent="0.3"/>
  <cols>
    <col min="2" max="2" width="12.44140625" customWidth="1"/>
    <col min="3" max="3" width="17.109375" customWidth="1"/>
    <col min="4" max="4" width="16.33203125" customWidth="1"/>
    <col min="5" max="5" width="20.44140625" customWidth="1"/>
    <col min="6" max="6" width="13.88671875" customWidth="1"/>
    <col min="7" max="7" width="17.6640625" customWidth="1"/>
    <col min="8" max="8" width="16.33203125" customWidth="1"/>
    <col min="9" max="10" width="15.88671875" customWidth="1"/>
    <col min="11" max="11" width="15.109375" customWidth="1"/>
    <col min="12" max="12" width="12.6640625" customWidth="1"/>
    <col min="13" max="13" width="3" customWidth="1"/>
    <col min="14" max="14" width="11.5546875" customWidth="1"/>
    <col min="16" max="16" width="10" customWidth="1"/>
  </cols>
  <sheetData>
    <row r="3" spans="2:15" ht="72" customHeight="1" x14ac:dyDescent="0.3">
      <c r="D3" s="42" t="s">
        <v>31</v>
      </c>
      <c r="E3" s="42"/>
      <c r="F3" s="42"/>
      <c r="G3" s="42"/>
      <c r="H3" s="42"/>
      <c r="I3" s="42"/>
      <c r="J3" s="42"/>
    </row>
    <row r="4" spans="2:15" ht="18" customHeight="1" thickBot="1" x14ac:dyDescent="0.55000000000000004">
      <c r="D4" s="1"/>
      <c r="E4" s="2"/>
      <c r="F4" s="2"/>
      <c r="G4" s="2"/>
      <c r="H4" s="2"/>
      <c r="I4" s="2"/>
      <c r="J4" s="2"/>
    </row>
    <row r="5" spans="2:15" ht="15" customHeight="1" x14ac:dyDescent="0.3">
      <c r="B5" s="43" t="s">
        <v>0</v>
      </c>
      <c r="C5" s="45" t="s">
        <v>1</v>
      </c>
      <c r="D5" s="45"/>
      <c r="E5" s="45"/>
      <c r="F5" s="46" t="s">
        <v>2</v>
      </c>
      <c r="G5" s="46"/>
      <c r="H5" s="46"/>
      <c r="I5" s="45" t="s">
        <v>3</v>
      </c>
      <c r="J5" s="47"/>
    </row>
    <row r="6" spans="2:15" ht="32.25" customHeight="1" thickBot="1" x14ac:dyDescent="0.35">
      <c r="B6" s="44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3">
      <c r="B7" s="7">
        <v>1</v>
      </c>
      <c r="C7" s="8">
        <f>+ROUND(D7*3.6/1000,1)</f>
        <v>558053</v>
      </c>
      <c r="D7" s="23">
        <v>155014711</v>
      </c>
      <c r="E7" s="9" t="s">
        <v>23</v>
      </c>
      <c r="F7" s="8">
        <f>+ROUND(G7*3.6/1000,1)</f>
        <v>0</v>
      </c>
      <c r="G7" s="24">
        <v>0</v>
      </c>
      <c r="H7" s="10"/>
      <c r="I7" s="8">
        <f>+ROUND(J7*3.6/1000,1)</f>
        <v>1098387.6000000001</v>
      </c>
      <c r="J7" s="25">
        <v>305107656.00000018</v>
      </c>
      <c r="L7" s="31"/>
      <c r="M7" s="26"/>
    </row>
    <row r="8" spans="2:15" x14ac:dyDescent="0.3">
      <c r="B8" s="11">
        <v>2</v>
      </c>
      <c r="C8" s="8">
        <f t="shared" ref="C8:C37" si="0">+ROUND(D8*3.6/1000,1)</f>
        <v>513724.7</v>
      </c>
      <c r="D8" s="23">
        <v>142701307</v>
      </c>
      <c r="E8" s="9" t="s">
        <v>23</v>
      </c>
      <c r="F8" s="8">
        <f t="shared" ref="F8:F37" si="1">+ROUND(G8*3.6/1000,1)</f>
        <v>0</v>
      </c>
      <c r="G8" s="24">
        <v>0</v>
      </c>
      <c r="H8" s="10"/>
      <c r="I8" s="8">
        <f t="shared" ref="I8:I37" si="2">+ROUND(J8*3.6/1000,1)</f>
        <v>584678.6</v>
      </c>
      <c r="J8" s="25">
        <v>162410733.00000018</v>
      </c>
      <c r="L8" s="31"/>
      <c r="M8" s="26"/>
    </row>
    <row r="9" spans="2:15" x14ac:dyDescent="0.3">
      <c r="B9" s="11">
        <v>3</v>
      </c>
      <c r="C9" s="8">
        <f t="shared" si="0"/>
        <v>340608.9</v>
      </c>
      <c r="D9" s="23">
        <v>94613579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244027</v>
      </c>
      <c r="J9" s="25">
        <v>67785290.000000179</v>
      </c>
      <c r="L9" s="31"/>
      <c r="M9" s="26"/>
    </row>
    <row r="10" spans="2:15" x14ac:dyDescent="0.3">
      <c r="B10" s="11">
        <v>4</v>
      </c>
      <c r="C10" s="8">
        <f t="shared" si="0"/>
        <v>247019.7</v>
      </c>
      <c r="D10" s="23">
        <v>68616572</v>
      </c>
      <c r="E10" s="9" t="s">
        <v>23</v>
      </c>
      <c r="F10" s="8">
        <f t="shared" si="1"/>
        <v>0</v>
      </c>
      <c r="G10" s="23">
        <v>0</v>
      </c>
      <c r="H10" s="9"/>
      <c r="I10" s="8">
        <f t="shared" si="2"/>
        <v>792967.4</v>
      </c>
      <c r="J10" s="25">
        <v>220268709</v>
      </c>
      <c r="L10" s="31"/>
      <c r="M10" s="26"/>
      <c r="N10" s="26"/>
      <c r="O10" s="28"/>
    </row>
    <row r="11" spans="2:15" x14ac:dyDescent="0.3">
      <c r="B11" s="11">
        <v>5</v>
      </c>
      <c r="C11" s="8">
        <f t="shared" si="0"/>
        <v>276479.5</v>
      </c>
      <c r="D11" s="23">
        <v>76799867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516487.4</v>
      </c>
      <c r="J11" s="25">
        <v>143468709</v>
      </c>
      <c r="L11" s="31"/>
      <c r="M11" s="26"/>
      <c r="N11" s="26"/>
      <c r="O11" s="28"/>
    </row>
    <row r="12" spans="2:15" x14ac:dyDescent="0.3">
      <c r="B12" s="11">
        <v>6</v>
      </c>
      <c r="C12" s="8">
        <f t="shared" si="0"/>
        <v>519551.9</v>
      </c>
      <c r="D12" s="23">
        <v>144319974</v>
      </c>
      <c r="E12" s="9" t="s">
        <v>23</v>
      </c>
      <c r="F12" s="8">
        <f t="shared" si="1"/>
        <v>0</v>
      </c>
      <c r="G12" s="24">
        <v>0</v>
      </c>
      <c r="H12" s="9"/>
      <c r="I12" s="8">
        <f t="shared" si="2"/>
        <v>3546286.7</v>
      </c>
      <c r="J12" s="25">
        <v>985079652</v>
      </c>
      <c r="L12" s="31"/>
      <c r="M12" s="26"/>
      <c r="N12" s="26"/>
      <c r="O12" s="28"/>
    </row>
    <row r="13" spans="2:15" x14ac:dyDescent="0.3">
      <c r="B13" s="11">
        <v>7</v>
      </c>
      <c r="C13" s="8">
        <f t="shared" si="0"/>
        <v>342064.4</v>
      </c>
      <c r="D13" s="23">
        <v>95017891</v>
      </c>
      <c r="E13" s="9" t="s">
        <v>23</v>
      </c>
      <c r="F13" s="8">
        <f t="shared" si="1"/>
        <v>3592388.1</v>
      </c>
      <c r="G13" s="24">
        <v>997885570</v>
      </c>
      <c r="H13" s="10" t="s">
        <v>23</v>
      </c>
      <c r="I13" s="8">
        <f t="shared" si="2"/>
        <v>3204286.7</v>
      </c>
      <c r="J13" s="25">
        <v>890079652</v>
      </c>
      <c r="L13" s="31"/>
      <c r="M13" s="26"/>
      <c r="N13" s="26"/>
      <c r="O13" s="28"/>
    </row>
    <row r="14" spans="2:15" x14ac:dyDescent="0.3">
      <c r="B14" s="11">
        <v>8</v>
      </c>
      <c r="C14" s="8">
        <f t="shared" si="0"/>
        <v>557993.9</v>
      </c>
      <c r="D14" s="23">
        <v>154998311</v>
      </c>
      <c r="E14" s="9" t="s">
        <v>23</v>
      </c>
      <c r="F14" s="8">
        <f t="shared" si="1"/>
        <v>0</v>
      </c>
      <c r="G14" s="24">
        <v>0</v>
      </c>
      <c r="H14" s="10"/>
      <c r="I14" s="8">
        <f t="shared" si="2"/>
        <v>2646286.7000000002</v>
      </c>
      <c r="J14" s="25">
        <v>735079652</v>
      </c>
      <c r="L14" s="31"/>
      <c r="M14" s="26"/>
    </row>
    <row r="15" spans="2:15" x14ac:dyDescent="0.3">
      <c r="B15" s="11">
        <v>9</v>
      </c>
      <c r="C15" s="8">
        <f t="shared" si="0"/>
        <v>558063.4</v>
      </c>
      <c r="D15" s="23">
        <v>155017603</v>
      </c>
      <c r="E15" s="9" t="s">
        <v>23</v>
      </c>
      <c r="F15" s="8">
        <f t="shared" si="1"/>
        <v>0</v>
      </c>
      <c r="G15" s="24">
        <v>0</v>
      </c>
      <c r="H15" s="10"/>
      <c r="I15" s="8">
        <f t="shared" si="2"/>
        <v>2088286.7</v>
      </c>
      <c r="J15" s="25">
        <v>580079652</v>
      </c>
      <c r="L15" s="31"/>
      <c r="M15" s="26"/>
    </row>
    <row r="16" spans="2:15" x14ac:dyDescent="0.3">
      <c r="B16" s="11">
        <v>10</v>
      </c>
      <c r="C16" s="8">
        <f t="shared" si="0"/>
        <v>557987.6</v>
      </c>
      <c r="D16" s="23">
        <v>154996546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1530286.7</v>
      </c>
      <c r="J16" s="25">
        <v>425079652</v>
      </c>
      <c r="L16" s="31"/>
      <c r="M16" s="26"/>
    </row>
    <row r="17" spans="2:13" x14ac:dyDescent="0.3">
      <c r="B17" s="11">
        <v>11</v>
      </c>
      <c r="C17" s="8">
        <f t="shared" si="0"/>
        <v>196414.1</v>
      </c>
      <c r="D17" s="23">
        <v>54559463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1333797.7</v>
      </c>
      <c r="J17" s="25">
        <v>370499353.99999994</v>
      </c>
      <c r="L17" s="31"/>
      <c r="M17" s="26"/>
    </row>
    <row r="18" spans="2:13" x14ac:dyDescent="0.3">
      <c r="B18" s="11">
        <v>12</v>
      </c>
      <c r="C18" s="8">
        <f t="shared" si="0"/>
        <v>297863.8</v>
      </c>
      <c r="D18" s="23">
        <v>82739957</v>
      </c>
      <c r="E18" s="9" t="s">
        <v>23</v>
      </c>
      <c r="F18" s="8">
        <f t="shared" si="1"/>
        <v>0</v>
      </c>
      <c r="G18" s="24">
        <v>0</v>
      </c>
      <c r="H18" s="9"/>
      <c r="I18" s="8">
        <f t="shared" si="2"/>
        <v>1035967.4</v>
      </c>
      <c r="J18" s="25">
        <v>287768708.99999994</v>
      </c>
      <c r="L18" s="31"/>
      <c r="M18" s="26"/>
    </row>
    <row r="19" spans="2:13" x14ac:dyDescent="0.3">
      <c r="B19" s="11">
        <v>13</v>
      </c>
      <c r="C19" s="8">
        <f t="shared" si="0"/>
        <v>519533.8</v>
      </c>
      <c r="D19" s="23">
        <v>144314937</v>
      </c>
      <c r="E19" s="9" t="s">
        <v>23</v>
      </c>
      <c r="F19" s="8">
        <f t="shared" si="1"/>
        <v>0</v>
      </c>
      <c r="G19" s="24">
        <v>0</v>
      </c>
      <c r="H19" s="10"/>
      <c r="I19" s="8">
        <f t="shared" si="2"/>
        <v>516487.4</v>
      </c>
      <c r="J19" s="25">
        <v>143468708.99999994</v>
      </c>
      <c r="L19" s="31"/>
      <c r="M19" s="26"/>
    </row>
    <row r="20" spans="2:13" x14ac:dyDescent="0.3">
      <c r="B20" s="11">
        <v>14</v>
      </c>
      <c r="C20" s="8">
        <f t="shared" si="0"/>
        <v>519484.8</v>
      </c>
      <c r="D20" s="23">
        <v>144301329</v>
      </c>
      <c r="E20" s="9" t="s">
        <v>23</v>
      </c>
      <c r="F20" s="8">
        <f t="shared" si="1"/>
        <v>0</v>
      </c>
      <c r="G20" s="24">
        <v>0</v>
      </c>
      <c r="H20" s="10"/>
      <c r="I20" s="8">
        <f t="shared" si="2"/>
        <v>3323644.2</v>
      </c>
      <c r="J20" s="25">
        <v>923234486.99999988</v>
      </c>
      <c r="L20" s="31"/>
    </row>
    <row r="21" spans="2:13" x14ac:dyDescent="0.3">
      <c r="B21" s="11">
        <v>15</v>
      </c>
      <c r="C21" s="8">
        <f t="shared" si="0"/>
        <v>468034.7</v>
      </c>
      <c r="D21" s="23">
        <v>130009627</v>
      </c>
      <c r="E21" s="9" t="s">
        <v>23</v>
      </c>
      <c r="F21" s="8">
        <f t="shared" si="1"/>
        <v>3367041.3</v>
      </c>
      <c r="G21" s="24">
        <v>935289249</v>
      </c>
      <c r="H21" s="10" t="s">
        <v>23</v>
      </c>
      <c r="I21" s="8">
        <f t="shared" si="2"/>
        <v>2855644.2</v>
      </c>
      <c r="J21" s="25">
        <v>793234486.99999988</v>
      </c>
      <c r="L21" s="31"/>
    </row>
    <row r="22" spans="2:13" x14ac:dyDescent="0.3">
      <c r="B22" s="11">
        <v>16</v>
      </c>
      <c r="C22" s="8">
        <f t="shared" si="0"/>
        <v>557953.19999999995</v>
      </c>
      <c r="D22" s="23">
        <v>154987009</v>
      </c>
      <c r="E22" s="9" t="s">
        <v>23</v>
      </c>
      <c r="F22" s="8">
        <f t="shared" si="1"/>
        <v>0</v>
      </c>
      <c r="G22" s="24">
        <v>0</v>
      </c>
      <c r="H22" s="10"/>
      <c r="I22" s="8">
        <f t="shared" si="2"/>
        <v>2297644.2000000002</v>
      </c>
      <c r="J22" s="25">
        <v>638234486.99999988</v>
      </c>
      <c r="L22" s="31"/>
    </row>
    <row r="23" spans="2:13" x14ac:dyDescent="0.3">
      <c r="B23" s="11">
        <v>17</v>
      </c>
      <c r="C23" s="8">
        <f t="shared" si="0"/>
        <v>558012.19999999995</v>
      </c>
      <c r="D23" s="23">
        <v>155003388</v>
      </c>
      <c r="E23" s="9" t="s">
        <v>23</v>
      </c>
      <c r="F23" s="8">
        <f t="shared" si="1"/>
        <v>0</v>
      </c>
      <c r="G23" s="24">
        <v>0</v>
      </c>
      <c r="H23" s="10"/>
      <c r="I23" s="8">
        <f t="shared" si="2"/>
        <v>1739644.2</v>
      </c>
      <c r="J23" s="25">
        <v>483234486.99999994</v>
      </c>
      <c r="L23" s="31"/>
    </row>
    <row r="24" spans="2:13" x14ac:dyDescent="0.3">
      <c r="B24" s="11">
        <v>18</v>
      </c>
      <c r="C24" s="8">
        <f t="shared" si="0"/>
        <v>114053.5</v>
      </c>
      <c r="D24" s="23">
        <v>31681533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1625428.3</v>
      </c>
      <c r="J24" s="25">
        <v>451507868.99999994</v>
      </c>
      <c r="L24" s="31"/>
    </row>
    <row r="25" spans="2:13" x14ac:dyDescent="0.3">
      <c r="B25" s="11">
        <v>19</v>
      </c>
      <c r="C25" s="8">
        <f t="shared" si="0"/>
        <v>70043.600000000006</v>
      </c>
      <c r="D25" s="23">
        <v>19456553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1555447.4</v>
      </c>
      <c r="J25" s="25">
        <v>432068709</v>
      </c>
      <c r="L25" s="31"/>
    </row>
    <row r="26" spans="2:13" x14ac:dyDescent="0.3">
      <c r="B26" s="11">
        <v>20</v>
      </c>
      <c r="C26" s="8">
        <f t="shared" si="0"/>
        <v>519585</v>
      </c>
      <c r="D26" s="23">
        <v>144329157</v>
      </c>
      <c r="E26" s="9" t="s">
        <v>23</v>
      </c>
      <c r="F26" s="8">
        <f t="shared" si="1"/>
        <v>0</v>
      </c>
      <c r="G26" s="24">
        <v>0</v>
      </c>
      <c r="H26" s="10"/>
      <c r="I26" s="8">
        <f t="shared" si="2"/>
        <v>1035967.4</v>
      </c>
      <c r="J26" s="25">
        <v>287768709</v>
      </c>
      <c r="L26" s="31"/>
    </row>
    <row r="27" spans="2:13" x14ac:dyDescent="0.3">
      <c r="B27" s="11">
        <v>21</v>
      </c>
      <c r="C27" s="8">
        <f t="shared" si="0"/>
        <v>519443.4</v>
      </c>
      <c r="D27" s="23">
        <v>144289830</v>
      </c>
      <c r="E27" s="9" t="s">
        <v>23</v>
      </c>
      <c r="F27" s="8">
        <f t="shared" si="1"/>
        <v>0</v>
      </c>
      <c r="G27" s="24">
        <v>0</v>
      </c>
      <c r="H27" s="9"/>
      <c r="I27" s="8">
        <f t="shared" si="2"/>
        <v>516487.4</v>
      </c>
      <c r="J27" s="25">
        <v>143468708.99999997</v>
      </c>
      <c r="L27" s="31"/>
    </row>
    <row r="28" spans="2:13" x14ac:dyDescent="0.3">
      <c r="B28" s="11">
        <v>22</v>
      </c>
      <c r="C28" s="8">
        <f t="shared" si="0"/>
        <v>519477.8</v>
      </c>
      <c r="D28" s="23">
        <v>144299397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3594769.3</v>
      </c>
      <c r="J28" s="25">
        <v>998547037</v>
      </c>
      <c r="L28" s="31"/>
    </row>
    <row r="29" spans="2:13" x14ac:dyDescent="0.3">
      <c r="B29" s="11">
        <v>23</v>
      </c>
      <c r="C29" s="8">
        <f t="shared" si="0"/>
        <v>504058.3</v>
      </c>
      <c r="D29" s="23">
        <v>140016187</v>
      </c>
      <c r="E29" s="9" t="s">
        <v>23</v>
      </c>
      <c r="F29" s="8">
        <f t="shared" si="1"/>
        <v>3641459.5</v>
      </c>
      <c r="G29" s="24">
        <v>1011516526</v>
      </c>
      <c r="H29" s="10" t="s">
        <v>23</v>
      </c>
      <c r="I29" s="8">
        <f t="shared" si="2"/>
        <v>3090769.3</v>
      </c>
      <c r="J29" s="25">
        <v>858547037</v>
      </c>
      <c r="L29" s="31"/>
    </row>
    <row r="30" spans="2:13" x14ac:dyDescent="0.3">
      <c r="B30" s="11">
        <v>24</v>
      </c>
      <c r="C30" s="8">
        <f t="shared" si="0"/>
        <v>521966.5</v>
      </c>
      <c r="D30" s="23">
        <v>144990701</v>
      </c>
      <c r="E30" s="9" t="s">
        <v>23</v>
      </c>
      <c r="F30" s="8">
        <f t="shared" si="1"/>
        <v>0</v>
      </c>
      <c r="G30" s="24">
        <v>0</v>
      </c>
      <c r="H30" s="10"/>
      <c r="I30" s="8">
        <f t="shared" si="2"/>
        <v>2568769.2999999998</v>
      </c>
      <c r="J30" s="25">
        <v>713547037</v>
      </c>
      <c r="L30" s="31"/>
      <c r="M30" s="27"/>
    </row>
    <row r="31" spans="2:13" x14ac:dyDescent="0.3">
      <c r="B31" s="11">
        <v>25</v>
      </c>
      <c r="C31" s="8">
        <f t="shared" si="0"/>
        <v>250375.9</v>
      </c>
      <c r="D31" s="23">
        <v>69548873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2318427.5</v>
      </c>
      <c r="J31" s="25">
        <v>644007630</v>
      </c>
      <c r="L31" s="31"/>
      <c r="M31" s="27"/>
    </row>
    <row r="32" spans="2:13" x14ac:dyDescent="0.3">
      <c r="B32" s="11">
        <v>26</v>
      </c>
      <c r="C32" s="8">
        <f t="shared" si="0"/>
        <v>230196.9</v>
      </c>
      <c r="D32" s="23">
        <v>63943585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2088130.2</v>
      </c>
      <c r="J32" s="25">
        <v>580036155</v>
      </c>
      <c r="L32" s="31"/>
      <c r="M32" s="27"/>
    </row>
    <row r="33" spans="2:13" x14ac:dyDescent="0.3">
      <c r="B33" s="11">
        <v>27</v>
      </c>
      <c r="C33" s="8">
        <f t="shared" si="0"/>
        <v>532797.30000000005</v>
      </c>
      <c r="D33" s="23">
        <v>147999237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1555447.1</v>
      </c>
      <c r="J33" s="25">
        <v>432068640</v>
      </c>
      <c r="L33" s="31"/>
      <c r="M33" s="27"/>
    </row>
    <row r="34" spans="2:13" x14ac:dyDescent="0.3">
      <c r="B34" s="11">
        <v>28</v>
      </c>
      <c r="C34" s="8">
        <f t="shared" si="0"/>
        <v>519480.3</v>
      </c>
      <c r="D34" s="23">
        <v>144300073</v>
      </c>
      <c r="E34" s="9" t="s">
        <v>23</v>
      </c>
      <c r="F34" s="8">
        <f t="shared" si="1"/>
        <v>0</v>
      </c>
      <c r="G34" s="24">
        <v>0</v>
      </c>
      <c r="H34" s="10"/>
      <c r="I34" s="8">
        <f t="shared" si="2"/>
        <v>1035967.1</v>
      </c>
      <c r="J34" s="25">
        <v>287768640</v>
      </c>
      <c r="L34" s="31"/>
    </row>
    <row r="35" spans="2:13" x14ac:dyDescent="0.3">
      <c r="B35" s="11">
        <v>29</v>
      </c>
      <c r="C35" s="8">
        <f t="shared" si="0"/>
        <v>519497.5</v>
      </c>
      <c r="D35" s="23">
        <v>144304860</v>
      </c>
      <c r="E35" s="9" t="s">
        <v>23</v>
      </c>
      <c r="F35" s="8">
        <f t="shared" si="1"/>
        <v>0</v>
      </c>
      <c r="G35" s="24">
        <v>0</v>
      </c>
      <c r="H35" s="10"/>
      <c r="I35" s="8">
        <f t="shared" si="2"/>
        <v>516487.1</v>
      </c>
      <c r="J35" s="25">
        <v>143468639.99999997</v>
      </c>
      <c r="L35" s="31"/>
    </row>
    <row r="36" spans="2:13" x14ac:dyDescent="0.3">
      <c r="B36" s="11">
        <v>30</v>
      </c>
      <c r="C36" s="8">
        <f t="shared" si="0"/>
        <v>519480</v>
      </c>
      <c r="D36" s="23">
        <v>144299992</v>
      </c>
      <c r="E36" s="9" t="s">
        <v>23</v>
      </c>
      <c r="F36" s="8">
        <f t="shared" si="1"/>
        <v>0</v>
      </c>
      <c r="G36" s="24">
        <v>0</v>
      </c>
      <c r="H36" s="10"/>
      <c r="I36" s="8">
        <f t="shared" si="2"/>
        <v>3053768</v>
      </c>
      <c r="J36" s="25">
        <v>848268892.99999988</v>
      </c>
      <c r="L36" s="31"/>
    </row>
    <row r="37" spans="2:13" x14ac:dyDescent="0.3">
      <c r="B37" s="11">
        <v>31</v>
      </c>
      <c r="C37" s="8">
        <f t="shared" si="0"/>
        <v>468002.7</v>
      </c>
      <c r="D37" s="23">
        <v>130000761</v>
      </c>
      <c r="E37" s="9" t="s">
        <v>23</v>
      </c>
      <c r="F37" s="8">
        <f t="shared" si="1"/>
        <v>3899514.8</v>
      </c>
      <c r="G37" s="24">
        <v>1083198567</v>
      </c>
      <c r="H37" s="10" t="s">
        <v>23</v>
      </c>
      <c r="I37" s="8">
        <f t="shared" si="2"/>
        <v>2585768</v>
      </c>
      <c r="J37" s="25">
        <v>718268892.99999988</v>
      </c>
      <c r="L37" s="31"/>
    </row>
    <row r="38" spans="2:13" ht="15" thickBot="1" x14ac:dyDescent="0.35">
      <c r="B38" s="12"/>
      <c r="C38" s="13"/>
      <c r="D38" s="13"/>
      <c r="E38" s="14"/>
      <c r="F38" s="15"/>
      <c r="G38" s="15"/>
      <c r="H38" s="16"/>
      <c r="I38" s="13"/>
      <c r="J38" s="13"/>
    </row>
    <row r="39" spans="2:13" x14ac:dyDescent="0.3">
      <c r="B39" s="17" t="s">
        <v>8</v>
      </c>
      <c r="C39" s="40" t="s">
        <v>20</v>
      </c>
      <c r="D39" s="40"/>
      <c r="E39" s="40"/>
      <c r="F39" s="41"/>
      <c r="G39" s="41"/>
      <c r="H39" s="41"/>
      <c r="I39" s="41"/>
      <c r="J39" s="18"/>
    </row>
    <row r="40" spans="2:13" ht="22.5" customHeight="1" x14ac:dyDescent="0.3">
      <c r="B40" s="19" t="s">
        <v>9</v>
      </c>
      <c r="C40" s="36" t="s">
        <v>10</v>
      </c>
      <c r="D40" s="36"/>
      <c r="E40" s="36"/>
      <c r="F40" s="36"/>
      <c r="G40" s="36"/>
      <c r="H40" s="36"/>
      <c r="I40" s="36"/>
      <c r="J40" s="20"/>
    </row>
    <row r="41" spans="2:13" ht="23.25" customHeight="1" x14ac:dyDescent="0.3">
      <c r="B41" s="19" t="s">
        <v>11</v>
      </c>
      <c r="C41" s="36" t="s">
        <v>12</v>
      </c>
      <c r="D41" s="36"/>
      <c r="E41" s="36"/>
      <c r="F41" s="37"/>
      <c r="G41" s="37"/>
      <c r="H41" s="37"/>
      <c r="I41" s="37"/>
      <c r="J41" s="20"/>
    </row>
    <row r="42" spans="2:13" x14ac:dyDescent="0.3">
      <c r="B42" s="19" t="s">
        <v>13</v>
      </c>
      <c r="C42" s="36" t="s">
        <v>14</v>
      </c>
      <c r="D42" s="36"/>
      <c r="E42" s="36"/>
      <c r="F42" s="36"/>
      <c r="G42" s="36"/>
      <c r="H42" s="36"/>
      <c r="I42" s="36"/>
      <c r="J42" s="20"/>
    </row>
    <row r="43" spans="2:13" x14ac:dyDescent="0.3">
      <c r="B43" s="19" t="s">
        <v>15</v>
      </c>
      <c r="C43" s="36" t="s">
        <v>18</v>
      </c>
      <c r="D43" s="36"/>
      <c r="E43" s="36"/>
      <c r="F43" s="36"/>
      <c r="G43" s="36"/>
      <c r="H43" s="36"/>
      <c r="I43" s="36"/>
      <c r="J43" s="20"/>
    </row>
    <row r="44" spans="2:13" ht="24.75" customHeight="1" thickBot="1" x14ac:dyDescent="0.35">
      <c r="B44" s="21" t="s">
        <v>16</v>
      </c>
      <c r="C44" s="38" t="s">
        <v>17</v>
      </c>
      <c r="D44" s="39"/>
      <c r="E44" s="38"/>
      <c r="F44" s="38"/>
      <c r="G44" s="38"/>
      <c r="H44" s="38"/>
      <c r="I44" s="38"/>
      <c r="J44" s="22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43"/>
  <sheetViews>
    <sheetView topLeftCell="A16" workbookViewId="0">
      <selection activeCell="E23" sqref="E23"/>
    </sheetView>
  </sheetViews>
  <sheetFormatPr defaultRowHeight="14.4" x14ac:dyDescent="0.3"/>
  <cols>
    <col min="2" max="2" width="12.44140625" customWidth="1"/>
    <col min="3" max="3" width="17.109375" customWidth="1"/>
    <col min="4" max="4" width="16.33203125" customWidth="1"/>
    <col min="5" max="5" width="20.44140625" customWidth="1"/>
    <col min="6" max="6" width="13.88671875" customWidth="1"/>
    <col min="7" max="7" width="17.6640625" customWidth="1"/>
    <col min="8" max="8" width="16.33203125" customWidth="1"/>
    <col min="9" max="10" width="15.88671875" customWidth="1"/>
    <col min="11" max="11" width="15.109375" customWidth="1"/>
    <col min="12" max="12" width="12.6640625" customWidth="1"/>
    <col min="13" max="13" width="3" customWidth="1"/>
    <col min="14" max="14" width="11.5546875" customWidth="1"/>
    <col min="16" max="16" width="10" customWidth="1"/>
  </cols>
  <sheetData>
    <row r="3" spans="2:15" ht="72" customHeight="1" x14ac:dyDescent="0.3">
      <c r="D3" s="42" t="s">
        <v>30</v>
      </c>
      <c r="E3" s="42"/>
      <c r="F3" s="42"/>
      <c r="G3" s="42"/>
      <c r="H3" s="42"/>
      <c r="I3" s="42"/>
      <c r="J3" s="42"/>
    </row>
    <row r="4" spans="2:15" ht="18" customHeight="1" thickBot="1" x14ac:dyDescent="0.55000000000000004">
      <c r="D4" s="1"/>
      <c r="E4" s="2"/>
      <c r="F4" s="2"/>
      <c r="G4" s="2"/>
      <c r="H4" s="2"/>
      <c r="I4" s="2"/>
      <c r="J4" s="2"/>
    </row>
    <row r="5" spans="2:15" ht="15" customHeight="1" x14ac:dyDescent="0.3">
      <c r="B5" s="43" t="s">
        <v>0</v>
      </c>
      <c r="C5" s="45" t="s">
        <v>1</v>
      </c>
      <c r="D5" s="45"/>
      <c r="E5" s="45"/>
      <c r="F5" s="46" t="s">
        <v>2</v>
      </c>
      <c r="G5" s="46"/>
      <c r="H5" s="46"/>
      <c r="I5" s="45" t="s">
        <v>3</v>
      </c>
      <c r="J5" s="47"/>
    </row>
    <row r="6" spans="2:15" ht="32.25" customHeight="1" thickBot="1" x14ac:dyDescent="0.35">
      <c r="B6" s="44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3">
      <c r="B7" s="7">
        <v>1</v>
      </c>
      <c r="C7" s="8">
        <f>+ROUND(D7*3.6/1000,1)</f>
        <v>289478.40000000002</v>
      </c>
      <c r="D7" s="23">
        <v>80410663</v>
      </c>
      <c r="E7" s="9" t="s">
        <v>23</v>
      </c>
      <c r="F7" s="8">
        <f>+ROUND(G7*3.6/1000,1)</f>
        <v>0</v>
      </c>
      <c r="G7" s="24">
        <v>0</v>
      </c>
      <c r="H7" s="10"/>
      <c r="I7" s="8">
        <f>+ROUND(J7*3.6/1000,1)</f>
        <v>427434.4</v>
      </c>
      <c r="J7" s="25">
        <v>118731767.99999999</v>
      </c>
      <c r="L7" s="26"/>
      <c r="M7" s="26"/>
    </row>
    <row r="8" spans="2:15" x14ac:dyDescent="0.3">
      <c r="B8" s="11">
        <v>2</v>
      </c>
      <c r="C8" s="8">
        <f t="shared" ref="C8:C36" si="0">+ROUND(D8*3.6/1000,1)</f>
        <v>430512.8</v>
      </c>
      <c r="D8" s="23">
        <v>119586881</v>
      </c>
      <c r="E8" s="9" t="s">
        <v>23</v>
      </c>
      <c r="F8" s="8">
        <f t="shared" ref="F8:F36" si="1">+ROUND(G8*3.6/1000,1)</f>
        <v>0</v>
      </c>
      <c r="G8" s="24">
        <v>0</v>
      </c>
      <c r="H8" s="10"/>
      <c r="I8" s="8">
        <f t="shared" ref="I8:I36" si="2">+ROUND(J8*3.6/1000,1)</f>
        <v>733826.2</v>
      </c>
      <c r="J8" s="25">
        <v>203840617</v>
      </c>
      <c r="L8" s="26"/>
      <c r="M8" s="26"/>
    </row>
    <row r="9" spans="2:15" x14ac:dyDescent="0.3">
      <c r="B9" s="11">
        <v>3</v>
      </c>
      <c r="C9" s="8">
        <f t="shared" si="0"/>
        <v>351843.9</v>
      </c>
      <c r="D9" s="23">
        <v>97734413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381966.3</v>
      </c>
      <c r="J9" s="25">
        <v>106101763</v>
      </c>
      <c r="L9" s="26"/>
      <c r="M9" s="26"/>
    </row>
    <row r="10" spans="2:15" x14ac:dyDescent="0.3">
      <c r="B10" s="11">
        <v>4</v>
      </c>
      <c r="C10" s="8">
        <f t="shared" si="0"/>
        <v>333429.3</v>
      </c>
      <c r="D10" s="23">
        <v>92619253</v>
      </c>
      <c r="E10" s="9" t="s">
        <v>23</v>
      </c>
      <c r="F10" s="8">
        <f t="shared" si="1"/>
        <v>0</v>
      </c>
      <c r="G10" s="23">
        <v>0</v>
      </c>
      <c r="H10" s="9"/>
      <c r="I10" s="8">
        <f t="shared" si="2"/>
        <v>48549.3</v>
      </c>
      <c r="J10" s="25">
        <v>13485916.999999993</v>
      </c>
      <c r="L10" s="26"/>
      <c r="M10" s="26"/>
      <c r="N10" s="26"/>
      <c r="O10" s="28"/>
    </row>
    <row r="11" spans="2:15" x14ac:dyDescent="0.3">
      <c r="B11" s="11">
        <v>5</v>
      </c>
      <c r="C11" s="8">
        <f t="shared" si="0"/>
        <v>51469.9</v>
      </c>
      <c r="D11" s="23">
        <v>14297187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0</v>
      </c>
      <c r="J11" s="25">
        <v>0</v>
      </c>
      <c r="L11" s="26"/>
      <c r="M11" s="26"/>
      <c r="N11" s="26"/>
      <c r="O11" s="28"/>
    </row>
    <row r="12" spans="2:15" x14ac:dyDescent="0.3">
      <c r="B12" s="11">
        <v>6</v>
      </c>
      <c r="C12" s="8">
        <f t="shared" si="0"/>
        <v>0</v>
      </c>
      <c r="D12" s="23">
        <v>0</v>
      </c>
      <c r="E12" s="9" t="s">
        <v>23</v>
      </c>
      <c r="F12" s="8">
        <f t="shared" si="1"/>
        <v>0</v>
      </c>
      <c r="G12" s="24">
        <v>0</v>
      </c>
      <c r="H12" s="9"/>
      <c r="I12" s="8">
        <f t="shared" si="2"/>
        <v>3057560.5</v>
      </c>
      <c r="J12" s="25">
        <v>849322368.00000012</v>
      </c>
      <c r="L12" s="26"/>
      <c r="M12" s="26"/>
      <c r="N12" s="26"/>
      <c r="O12" s="28"/>
    </row>
    <row r="13" spans="2:15" x14ac:dyDescent="0.3">
      <c r="B13" s="11">
        <v>7</v>
      </c>
      <c r="C13" s="8">
        <f t="shared" si="0"/>
        <v>342138.6</v>
      </c>
      <c r="D13" s="23">
        <v>95038511</v>
      </c>
      <c r="E13" s="9" t="s">
        <v>23</v>
      </c>
      <c r="F13" s="8">
        <f t="shared" si="1"/>
        <v>3097725.9</v>
      </c>
      <c r="G13" s="24">
        <v>860479412</v>
      </c>
      <c r="H13" s="10" t="s">
        <v>23</v>
      </c>
      <c r="I13" s="8">
        <f t="shared" si="2"/>
        <v>2715560.5</v>
      </c>
      <c r="J13" s="25">
        <v>754322368</v>
      </c>
      <c r="L13" s="26"/>
      <c r="M13" s="26"/>
      <c r="N13" s="26"/>
      <c r="O13" s="28"/>
    </row>
    <row r="14" spans="2:15" x14ac:dyDescent="0.3">
      <c r="B14" s="11">
        <v>8</v>
      </c>
      <c r="C14" s="8">
        <f t="shared" si="0"/>
        <v>521992.3</v>
      </c>
      <c r="D14" s="23">
        <v>144997848</v>
      </c>
      <c r="E14" s="9" t="s">
        <v>23</v>
      </c>
      <c r="F14" s="8">
        <f t="shared" si="1"/>
        <v>0</v>
      </c>
      <c r="G14" s="24">
        <v>0</v>
      </c>
      <c r="H14" s="10"/>
      <c r="I14" s="8">
        <f t="shared" si="2"/>
        <v>2193560.5</v>
      </c>
      <c r="J14" s="25">
        <v>609322368</v>
      </c>
      <c r="L14" s="26"/>
      <c r="M14" s="26"/>
    </row>
    <row r="15" spans="2:15" x14ac:dyDescent="0.3">
      <c r="B15" s="11">
        <v>9</v>
      </c>
      <c r="C15" s="8">
        <f t="shared" si="0"/>
        <v>478691.2</v>
      </c>
      <c r="D15" s="23">
        <v>132969788</v>
      </c>
      <c r="E15" s="9" t="s">
        <v>23</v>
      </c>
      <c r="F15" s="8">
        <f t="shared" si="1"/>
        <v>0</v>
      </c>
      <c r="G15" s="24">
        <v>0</v>
      </c>
      <c r="H15" s="10"/>
      <c r="I15" s="8">
        <f t="shared" si="2"/>
        <v>1714830.3</v>
      </c>
      <c r="J15" s="25">
        <v>476341740</v>
      </c>
      <c r="L15" s="26"/>
      <c r="M15" s="26"/>
    </row>
    <row r="16" spans="2:15" x14ac:dyDescent="0.3">
      <c r="B16" s="11">
        <v>10</v>
      </c>
      <c r="C16" s="8">
        <f t="shared" si="0"/>
        <v>527302.69999999995</v>
      </c>
      <c r="D16" s="23">
        <v>146472965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1187616.8</v>
      </c>
      <c r="J16" s="25">
        <v>329893548.99999994</v>
      </c>
      <c r="L16" s="26"/>
      <c r="M16" s="26"/>
    </row>
    <row r="17" spans="2:13" x14ac:dyDescent="0.3">
      <c r="B17" s="11">
        <v>11</v>
      </c>
      <c r="C17" s="8">
        <f t="shared" si="0"/>
        <v>337331.8</v>
      </c>
      <c r="D17" s="23">
        <v>93703269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850181.9</v>
      </c>
      <c r="J17" s="25">
        <v>236161631</v>
      </c>
      <c r="L17" s="26"/>
      <c r="M17" s="26"/>
    </row>
    <row r="18" spans="2:13" x14ac:dyDescent="0.3">
      <c r="B18" s="11">
        <v>12</v>
      </c>
      <c r="C18" s="8">
        <f t="shared" si="0"/>
        <v>455415.8</v>
      </c>
      <c r="D18" s="23">
        <v>126504392</v>
      </c>
      <c r="E18" s="9" t="s">
        <v>23</v>
      </c>
      <c r="F18" s="8">
        <f t="shared" si="1"/>
        <v>0</v>
      </c>
      <c r="G18" s="24">
        <v>0</v>
      </c>
      <c r="H18" s="9"/>
      <c r="I18" s="8">
        <f t="shared" si="2"/>
        <v>394869.3</v>
      </c>
      <c r="J18" s="25">
        <v>109685916.99999999</v>
      </c>
      <c r="L18" s="26"/>
      <c r="M18" s="26"/>
    </row>
    <row r="19" spans="2:13" x14ac:dyDescent="0.3">
      <c r="B19" s="11">
        <v>13</v>
      </c>
      <c r="C19" s="8">
        <f t="shared" si="0"/>
        <v>397843</v>
      </c>
      <c r="D19" s="23">
        <v>110511944</v>
      </c>
      <c r="E19" s="9" t="s">
        <v>23</v>
      </c>
      <c r="F19" s="8">
        <f t="shared" si="1"/>
        <v>0</v>
      </c>
      <c r="G19" s="24">
        <v>0</v>
      </c>
      <c r="H19" s="10"/>
      <c r="I19" s="8">
        <f t="shared" si="2"/>
        <v>3272527.6</v>
      </c>
      <c r="J19" s="25">
        <v>909035437</v>
      </c>
      <c r="L19" s="26"/>
      <c r="M19" s="26"/>
    </row>
    <row r="20" spans="2:13" x14ac:dyDescent="0.3">
      <c r="B20" s="11">
        <v>14</v>
      </c>
      <c r="C20" s="8">
        <f t="shared" si="0"/>
        <v>342095.2</v>
      </c>
      <c r="D20" s="23">
        <v>95026434</v>
      </c>
      <c r="E20" s="9" t="s">
        <v>23</v>
      </c>
      <c r="F20" s="8">
        <f t="shared" si="1"/>
        <v>3315303.9</v>
      </c>
      <c r="G20" s="24">
        <v>920917740</v>
      </c>
      <c r="H20" s="10" t="s">
        <v>23</v>
      </c>
      <c r="I20" s="8">
        <f t="shared" si="2"/>
        <v>2930527.6</v>
      </c>
      <c r="J20" s="25">
        <v>814035437.00000012</v>
      </c>
      <c r="L20" s="26"/>
    </row>
    <row r="21" spans="2:13" x14ac:dyDescent="0.3">
      <c r="B21" s="11">
        <v>15</v>
      </c>
      <c r="C21" s="8">
        <f t="shared" si="0"/>
        <v>557997.5</v>
      </c>
      <c r="D21" s="23">
        <v>154999315</v>
      </c>
      <c r="E21" s="9" t="s">
        <v>23</v>
      </c>
      <c r="F21" s="8">
        <f t="shared" si="1"/>
        <v>0</v>
      </c>
      <c r="G21" s="24">
        <v>0</v>
      </c>
      <c r="H21" s="10"/>
      <c r="I21" s="8">
        <f t="shared" si="2"/>
        <v>2372527.6</v>
      </c>
      <c r="J21" s="25">
        <v>659035437.00000012</v>
      </c>
      <c r="L21" s="26"/>
    </row>
    <row r="22" spans="2:13" x14ac:dyDescent="0.3">
      <c r="B22" s="11">
        <v>16</v>
      </c>
      <c r="C22" s="8">
        <f t="shared" si="0"/>
        <v>523219.3</v>
      </c>
      <c r="D22" s="23">
        <v>145338690</v>
      </c>
      <c r="E22" s="9" t="s">
        <v>23</v>
      </c>
      <c r="F22" s="8">
        <f t="shared" si="1"/>
        <v>0</v>
      </c>
      <c r="G22" s="24">
        <v>0</v>
      </c>
      <c r="H22" s="10"/>
      <c r="I22" s="8">
        <f t="shared" si="2"/>
        <v>1849321.6</v>
      </c>
      <c r="J22" s="25">
        <v>513700456.00000012</v>
      </c>
      <c r="L22" s="26"/>
    </row>
    <row r="23" spans="2:13" x14ac:dyDescent="0.3">
      <c r="B23" s="11">
        <v>17</v>
      </c>
      <c r="C23" s="8">
        <f t="shared" si="0"/>
        <v>558054.69999999995</v>
      </c>
      <c r="D23" s="23">
        <v>155015200</v>
      </c>
      <c r="E23" s="9" t="s">
        <v>23</v>
      </c>
      <c r="F23" s="8">
        <f t="shared" si="1"/>
        <v>0</v>
      </c>
      <c r="G23" s="24">
        <v>0</v>
      </c>
      <c r="H23" s="10"/>
      <c r="I23" s="8">
        <f t="shared" si="2"/>
        <v>1291321.6000000001</v>
      </c>
      <c r="J23" s="25">
        <v>358700456.00000012</v>
      </c>
      <c r="L23" s="26"/>
    </row>
    <row r="24" spans="2:13" x14ac:dyDescent="0.3">
      <c r="B24" s="11">
        <v>18</v>
      </c>
      <c r="C24" s="8">
        <f t="shared" si="0"/>
        <v>543339.5</v>
      </c>
      <c r="D24" s="23">
        <v>150927638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747991</v>
      </c>
      <c r="J24" s="25">
        <v>207775289.00000012</v>
      </c>
      <c r="L24" s="26"/>
    </row>
    <row r="25" spans="2:13" x14ac:dyDescent="0.3">
      <c r="B25" s="11">
        <v>19</v>
      </c>
      <c r="C25" s="8">
        <f t="shared" si="0"/>
        <v>346240.8</v>
      </c>
      <c r="D25" s="23">
        <v>96177990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401716.7</v>
      </c>
      <c r="J25" s="25">
        <v>111587986.00000013</v>
      </c>
      <c r="L25" s="26"/>
    </row>
    <row r="26" spans="2:13" x14ac:dyDescent="0.3">
      <c r="B26" s="11">
        <v>20</v>
      </c>
      <c r="C26" s="8">
        <f t="shared" si="0"/>
        <v>404721</v>
      </c>
      <c r="D26" s="23">
        <v>112422507</v>
      </c>
      <c r="E26" s="9" t="s">
        <v>23</v>
      </c>
      <c r="F26" s="8">
        <f t="shared" si="1"/>
        <v>0</v>
      </c>
      <c r="G26" s="24">
        <v>0</v>
      </c>
      <c r="H26" s="10"/>
      <c r="I26" s="8">
        <f t="shared" si="2"/>
        <v>3458089.1</v>
      </c>
      <c r="J26" s="25">
        <v>960580319.00000012</v>
      </c>
      <c r="L26" s="26"/>
    </row>
    <row r="27" spans="2:13" x14ac:dyDescent="0.3">
      <c r="B27" s="11">
        <v>21</v>
      </c>
      <c r="C27" s="8">
        <f t="shared" si="0"/>
        <v>504086.7</v>
      </c>
      <c r="D27" s="23">
        <v>140024083</v>
      </c>
      <c r="E27" s="9" t="s">
        <v>23</v>
      </c>
      <c r="F27" s="8">
        <f t="shared" si="1"/>
        <v>3503119.2</v>
      </c>
      <c r="G27" s="24">
        <v>973088674</v>
      </c>
      <c r="H27" s="9" t="s">
        <v>23</v>
      </c>
      <c r="I27" s="8">
        <f t="shared" si="2"/>
        <v>2954089.1</v>
      </c>
      <c r="J27" s="25">
        <v>820580319.00000012</v>
      </c>
      <c r="L27" s="26"/>
    </row>
    <row r="28" spans="2:13" x14ac:dyDescent="0.3">
      <c r="B28" s="11">
        <v>22</v>
      </c>
      <c r="C28" s="8">
        <f t="shared" si="0"/>
        <v>522008.1</v>
      </c>
      <c r="D28" s="23">
        <v>145002244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2432089.1</v>
      </c>
      <c r="J28" s="25">
        <v>675580319.00000012</v>
      </c>
      <c r="L28" s="26"/>
    </row>
    <row r="29" spans="2:13" x14ac:dyDescent="0.3">
      <c r="B29" s="11">
        <v>23</v>
      </c>
      <c r="C29" s="8">
        <f t="shared" si="0"/>
        <v>487640.7</v>
      </c>
      <c r="D29" s="23">
        <v>135455760</v>
      </c>
      <c r="E29" s="9" t="s">
        <v>23</v>
      </c>
      <c r="F29" s="8">
        <f t="shared" si="1"/>
        <v>0</v>
      </c>
      <c r="G29" s="24">
        <v>0</v>
      </c>
      <c r="H29" s="10"/>
      <c r="I29" s="8">
        <f t="shared" si="2"/>
        <v>1944436.8</v>
      </c>
      <c r="J29" s="25">
        <v>540121324.00000024</v>
      </c>
      <c r="L29" s="26"/>
    </row>
    <row r="30" spans="2:13" x14ac:dyDescent="0.3">
      <c r="B30" s="11">
        <v>24</v>
      </c>
      <c r="C30" s="8">
        <f t="shared" si="0"/>
        <v>520524.3</v>
      </c>
      <c r="D30" s="23">
        <v>144590089</v>
      </c>
      <c r="E30" s="9" t="s">
        <v>23</v>
      </c>
      <c r="F30" s="8">
        <f t="shared" si="1"/>
        <v>0</v>
      </c>
      <c r="G30" s="24">
        <v>0</v>
      </c>
      <c r="H30" s="10"/>
      <c r="I30" s="8">
        <f t="shared" si="2"/>
        <v>1423983.2</v>
      </c>
      <c r="J30" s="25">
        <v>395550878.00000018</v>
      </c>
      <c r="L30" s="26"/>
      <c r="M30" s="27"/>
    </row>
    <row r="31" spans="2:13" x14ac:dyDescent="0.3">
      <c r="B31" s="11">
        <v>25</v>
      </c>
      <c r="C31" s="8">
        <f t="shared" si="0"/>
        <v>526892.6</v>
      </c>
      <c r="D31" s="23">
        <v>146359058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897119.5</v>
      </c>
      <c r="J31" s="25">
        <v>249199871.00000018</v>
      </c>
      <c r="L31" s="26"/>
      <c r="M31" s="27"/>
    </row>
    <row r="32" spans="2:13" x14ac:dyDescent="0.3">
      <c r="B32" s="11">
        <v>26</v>
      </c>
      <c r="C32" s="8">
        <f t="shared" si="0"/>
        <v>502326.7</v>
      </c>
      <c r="D32" s="23">
        <v>139535183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394775</v>
      </c>
      <c r="J32" s="25">
        <v>109659711.00000016</v>
      </c>
      <c r="L32" s="26"/>
      <c r="M32" s="27"/>
    </row>
    <row r="33" spans="2:13" x14ac:dyDescent="0.3">
      <c r="B33" s="11">
        <v>27</v>
      </c>
      <c r="C33" s="8">
        <f t="shared" si="0"/>
        <v>161238.70000000001</v>
      </c>
      <c r="D33" s="23">
        <v>44788517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233474.7</v>
      </c>
      <c r="J33" s="25">
        <v>64854090.000000171</v>
      </c>
      <c r="L33" s="26"/>
      <c r="M33" s="27"/>
    </row>
    <row r="34" spans="2:13" x14ac:dyDescent="0.3">
      <c r="B34" s="11">
        <v>28</v>
      </c>
      <c r="C34" s="8">
        <f t="shared" si="0"/>
        <v>236504.3</v>
      </c>
      <c r="D34" s="23">
        <v>65695625</v>
      </c>
      <c r="E34" s="9" t="s">
        <v>23</v>
      </c>
      <c r="F34" s="8">
        <f t="shared" si="1"/>
        <v>0</v>
      </c>
      <c r="G34" s="24">
        <v>0</v>
      </c>
      <c r="H34" s="10"/>
      <c r="I34" s="8">
        <f t="shared" si="2"/>
        <v>2682387.6</v>
      </c>
      <c r="J34" s="25">
        <v>745107656.00000012</v>
      </c>
      <c r="L34" s="26"/>
    </row>
    <row r="35" spans="2:13" x14ac:dyDescent="0.3">
      <c r="B35" s="11">
        <v>29</v>
      </c>
      <c r="C35" s="8">
        <f t="shared" si="0"/>
        <v>468082</v>
      </c>
      <c r="D35" s="23">
        <v>130022777</v>
      </c>
      <c r="E35" s="9" t="s">
        <v>23</v>
      </c>
      <c r="F35" s="8">
        <f t="shared" si="1"/>
        <v>3463764.3</v>
      </c>
      <c r="G35" s="24">
        <v>962156737</v>
      </c>
      <c r="H35" s="10" t="s">
        <v>23</v>
      </c>
      <c r="I35" s="8">
        <f t="shared" si="2"/>
        <v>2214387.6</v>
      </c>
      <c r="J35" s="25">
        <v>615107656.00000012</v>
      </c>
      <c r="L35" s="26"/>
    </row>
    <row r="36" spans="2:13" x14ac:dyDescent="0.3">
      <c r="B36" s="11">
        <v>30</v>
      </c>
      <c r="C36" s="8">
        <f t="shared" si="0"/>
        <v>557956.6</v>
      </c>
      <c r="D36" s="23">
        <v>154987939</v>
      </c>
      <c r="E36" s="9" t="s">
        <v>23</v>
      </c>
      <c r="F36" s="8">
        <f t="shared" si="1"/>
        <v>0</v>
      </c>
      <c r="G36" s="24">
        <v>0</v>
      </c>
      <c r="H36" s="10"/>
      <c r="I36" s="8">
        <f t="shared" si="2"/>
        <v>1656387.6</v>
      </c>
      <c r="J36" s="25">
        <v>460107656.00000018</v>
      </c>
      <c r="L36" s="26"/>
    </row>
    <row r="37" spans="2:13" ht="15" thickBot="1" x14ac:dyDescent="0.35">
      <c r="B37" s="12"/>
      <c r="C37" s="13"/>
      <c r="D37" s="13"/>
      <c r="E37" s="14"/>
      <c r="F37" s="15"/>
      <c r="G37" s="15"/>
      <c r="H37" s="16"/>
      <c r="I37" s="13"/>
      <c r="J37" s="13"/>
    </row>
    <row r="38" spans="2:13" x14ac:dyDescent="0.3">
      <c r="B38" s="17" t="s">
        <v>8</v>
      </c>
      <c r="C38" s="40" t="s">
        <v>20</v>
      </c>
      <c r="D38" s="40"/>
      <c r="E38" s="40"/>
      <c r="F38" s="41"/>
      <c r="G38" s="41"/>
      <c r="H38" s="41"/>
      <c r="I38" s="41"/>
      <c r="J38" s="18"/>
    </row>
    <row r="39" spans="2:13" ht="22.5" customHeight="1" x14ac:dyDescent="0.3">
      <c r="B39" s="19" t="s">
        <v>9</v>
      </c>
      <c r="C39" s="36" t="s">
        <v>10</v>
      </c>
      <c r="D39" s="36"/>
      <c r="E39" s="36"/>
      <c r="F39" s="36"/>
      <c r="G39" s="36"/>
      <c r="H39" s="36"/>
      <c r="I39" s="36"/>
      <c r="J39" s="20"/>
    </row>
    <row r="40" spans="2:13" ht="23.25" customHeight="1" x14ac:dyDescent="0.3">
      <c r="B40" s="19" t="s">
        <v>11</v>
      </c>
      <c r="C40" s="36" t="s">
        <v>12</v>
      </c>
      <c r="D40" s="36"/>
      <c r="E40" s="36"/>
      <c r="F40" s="37"/>
      <c r="G40" s="37"/>
      <c r="H40" s="37"/>
      <c r="I40" s="37"/>
      <c r="J40" s="20"/>
    </row>
    <row r="41" spans="2:13" x14ac:dyDescent="0.3">
      <c r="B41" s="19" t="s">
        <v>13</v>
      </c>
      <c r="C41" s="36" t="s">
        <v>14</v>
      </c>
      <c r="D41" s="36"/>
      <c r="E41" s="36"/>
      <c r="F41" s="36"/>
      <c r="G41" s="36"/>
      <c r="H41" s="36"/>
      <c r="I41" s="36"/>
      <c r="J41" s="20"/>
    </row>
    <row r="42" spans="2:13" x14ac:dyDescent="0.3">
      <c r="B42" s="19" t="s">
        <v>15</v>
      </c>
      <c r="C42" s="36" t="s">
        <v>18</v>
      </c>
      <c r="D42" s="36"/>
      <c r="E42" s="36"/>
      <c r="F42" s="36"/>
      <c r="G42" s="36"/>
      <c r="H42" s="36"/>
      <c r="I42" s="36"/>
      <c r="J42" s="20"/>
    </row>
    <row r="43" spans="2:13" ht="24.75" customHeight="1" thickBot="1" x14ac:dyDescent="0.35">
      <c r="B43" s="21" t="s">
        <v>16</v>
      </c>
      <c r="C43" s="38" t="s">
        <v>17</v>
      </c>
      <c r="D43" s="39"/>
      <c r="E43" s="38"/>
      <c r="F43" s="38"/>
      <c r="G43" s="38"/>
      <c r="H43" s="38"/>
      <c r="I43" s="38"/>
      <c r="J43" s="22"/>
    </row>
  </sheetData>
  <mergeCells count="11">
    <mergeCell ref="C38:I38"/>
    <mergeCell ref="D3:J3"/>
    <mergeCell ref="B5:B6"/>
    <mergeCell ref="C5:E5"/>
    <mergeCell ref="F5:H5"/>
    <mergeCell ref="I5:J5"/>
    <mergeCell ref="C39:I39"/>
    <mergeCell ref="C40:I40"/>
    <mergeCell ref="C41:I41"/>
    <mergeCell ref="C42:I42"/>
    <mergeCell ref="C43:I4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O44"/>
  <sheetViews>
    <sheetView topLeftCell="A16" workbookViewId="0">
      <selection activeCell="E7" sqref="E7"/>
    </sheetView>
  </sheetViews>
  <sheetFormatPr defaultRowHeight="14.4" x14ac:dyDescent="0.3"/>
  <cols>
    <col min="2" max="2" width="12.44140625" customWidth="1"/>
    <col min="3" max="3" width="17.109375" customWidth="1"/>
    <col min="4" max="4" width="16.33203125" customWidth="1"/>
    <col min="5" max="5" width="20.44140625" customWidth="1"/>
    <col min="6" max="6" width="13.88671875" customWidth="1"/>
    <col min="7" max="7" width="17.6640625" customWidth="1"/>
    <col min="8" max="8" width="16.33203125" customWidth="1"/>
    <col min="9" max="10" width="15.88671875" customWidth="1"/>
    <col min="11" max="11" width="15.109375" customWidth="1"/>
    <col min="12" max="12" width="12.6640625" customWidth="1"/>
    <col min="13" max="13" width="3" customWidth="1"/>
    <col min="14" max="14" width="11.5546875" customWidth="1"/>
    <col min="16" max="16" width="10" customWidth="1"/>
  </cols>
  <sheetData>
    <row r="3" spans="2:15" ht="72" customHeight="1" x14ac:dyDescent="0.3">
      <c r="D3" s="42" t="s">
        <v>29</v>
      </c>
      <c r="E3" s="42"/>
      <c r="F3" s="42"/>
      <c r="G3" s="42"/>
      <c r="H3" s="42"/>
      <c r="I3" s="42"/>
      <c r="J3" s="42"/>
    </row>
    <row r="4" spans="2:15" ht="18" customHeight="1" thickBot="1" x14ac:dyDescent="0.55000000000000004">
      <c r="D4" s="1"/>
      <c r="E4" s="2"/>
      <c r="F4" s="2"/>
      <c r="G4" s="2"/>
      <c r="H4" s="2"/>
      <c r="I4" s="2"/>
      <c r="J4" s="2"/>
    </row>
    <row r="5" spans="2:15" ht="15" customHeight="1" x14ac:dyDescent="0.3">
      <c r="B5" s="43" t="s">
        <v>0</v>
      </c>
      <c r="C5" s="45" t="s">
        <v>1</v>
      </c>
      <c r="D5" s="45"/>
      <c r="E5" s="45"/>
      <c r="F5" s="46" t="s">
        <v>2</v>
      </c>
      <c r="G5" s="46"/>
      <c r="H5" s="46"/>
      <c r="I5" s="45" t="s">
        <v>3</v>
      </c>
      <c r="J5" s="47"/>
    </row>
    <row r="6" spans="2:15" ht="32.25" customHeight="1" thickBot="1" x14ac:dyDescent="0.35">
      <c r="B6" s="44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3">
      <c r="B7" s="7">
        <v>1</v>
      </c>
      <c r="C7" s="8">
        <f>+ROUND(D7*3.6/1000,1)</f>
        <v>15992.1</v>
      </c>
      <c r="D7" s="23">
        <v>4442260</v>
      </c>
      <c r="E7" s="9" t="s">
        <v>23</v>
      </c>
      <c r="F7" s="8">
        <f>+ROUND(G7*3.6/1000,1)</f>
        <v>0</v>
      </c>
      <c r="G7" s="24">
        <v>0</v>
      </c>
      <c r="H7" s="10"/>
      <c r="I7" s="8">
        <f>+ROUND(J7*3.6/1000,1)</f>
        <v>0</v>
      </c>
      <c r="J7" s="25">
        <v>0</v>
      </c>
      <c r="L7" s="26"/>
      <c r="M7" s="26"/>
    </row>
    <row r="8" spans="2:15" x14ac:dyDescent="0.3">
      <c r="B8" s="11">
        <v>2</v>
      </c>
      <c r="C8" s="8">
        <f t="shared" ref="C8:C37" si="0">+ROUND(D8*3.6/1000,1)</f>
        <v>0</v>
      </c>
      <c r="D8" s="23">
        <v>0</v>
      </c>
      <c r="E8" s="9" t="s">
        <v>23</v>
      </c>
      <c r="F8" s="8">
        <f t="shared" ref="F8:F37" si="1">+ROUND(G8*3.6/1000,1)</f>
        <v>0</v>
      </c>
      <c r="G8" s="24">
        <v>0</v>
      </c>
      <c r="H8" s="10"/>
      <c r="I8" s="8">
        <f t="shared" ref="I8:I37" si="2">+ROUND(J8*3.6/1000,1)</f>
        <v>0</v>
      </c>
      <c r="J8" s="25">
        <v>0</v>
      </c>
      <c r="L8" s="26"/>
      <c r="M8" s="26"/>
    </row>
    <row r="9" spans="2:15" x14ac:dyDescent="0.3">
      <c r="B9" s="11">
        <v>3</v>
      </c>
      <c r="C9" s="8">
        <f t="shared" si="0"/>
        <v>0</v>
      </c>
      <c r="D9" s="23">
        <v>0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0</v>
      </c>
      <c r="J9" s="25">
        <v>0</v>
      </c>
      <c r="L9" s="26"/>
      <c r="M9" s="26"/>
    </row>
    <row r="10" spans="2:15" x14ac:dyDescent="0.3">
      <c r="B10" s="11">
        <v>4</v>
      </c>
      <c r="C10" s="8">
        <f t="shared" si="0"/>
        <v>0</v>
      </c>
      <c r="D10" s="23">
        <v>0</v>
      </c>
      <c r="E10" s="9" t="s">
        <v>23</v>
      </c>
      <c r="F10" s="8">
        <f t="shared" si="1"/>
        <v>0</v>
      </c>
      <c r="G10" s="23">
        <v>0</v>
      </c>
      <c r="H10" s="9"/>
      <c r="I10" s="8">
        <f t="shared" si="2"/>
        <v>0</v>
      </c>
      <c r="J10" s="25">
        <v>0</v>
      </c>
      <c r="L10" s="26"/>
      <c r="M10" s="26"/>
      <c r="N10" s="26"/>
      <c r="O10" s="28"/>
    </row>
    <row r="11" spans="2:15" x14ac:dyDescent="0.3">
      <c r="B11" s="11">
        <v>5</v>
      </c>
      <c r="C11" s="8">
        <f t="shared" si="0"/>
        <v>0</v>
      </c>
      <c r="D11" s="23">
        <v>0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0</v>
      </c>
      <c r="J11" s="25">
        <v>0</v>
      </c>
      <c r="L11" s="26"/>
      <c r="M11" s="26"/>
      <c r="N11" s="26"/>
      <c r="O11" s="28"/>
    </row>
    <row r="12" spans="2:15" x14ac:dyDescent="0.3">
      <c r="B12" s="11">
        <v>6</v>
      </c>
      <c r="C12" s="8">
        <f t="shared" si="0"/>
        <v>0</v>
      </c>
      <c r="D12" s="23">
        <v>0</v>
      </c>
      <c r="E12" s="9" t="s">
        <v>23</v>
      </c>
      <c r="F12" s="8">
        <f t="shared" si="1"/>
        <v>0</v>
      </c>
      <c r="G12" s="24">
        <v>0</v>
      </c>
      <c r="H12" s="9"/>
      <c r="I12" s="8">
        <f t="shared" si="2"/>
        <v>0</v>
      </c>
      <c r="J12" s="25">
        <v>0</v>
      </c>
      <c r="L12" s="26"/>
      <c r="M12" s="26"/>
      <c r="N12" s="26"/>
      <c r="O12" s="28"/>
    </row>
    <row r="13" spans="2:15" x14ac:dyDescent="0.3">
      <c r="B13" s="11">
        <v>7</v>
      </c>
      <c r="C13" s="8">
        <f t="shared" si="0"/>
        <v>0</v>
      </c>
      <c r="D13" s="23">
        <v>0</v>
      </c>
      <c r="E13" s="9" t="s">
        <v>23</v>
      </c>
      <c r="F13" s="8">
        <f t="shared" si="1"/>
        <v>0</v>
      </c>
      <c r="G13" s="24">
        <v>0</v>
      </c>
      <c r="H13" s="10"/>
      <c r="I13" s="8">
        <f t="shared" si="2"/>
        <v>0</v>
      </c>
      <c r="J13" s="25">
        <v>0</v>
      </c>
      <c r="L13" s="26"/>
      <c r="M13" s="26"/>
      <c r="N13" s="26"/>
      <c r="O13" s="28"/>
    </row>
    <row r="14" spans="2:15" x14ac:dyDescent="0.3">
      <c r="B14" s="11">
        <v>8</v>
      </c>
      <c r="C14" s="8">
        <f t="shared" si="0"/>
        <v>187369</v>
      </c>
      <c r="D14" s="23">
        <v>52046946</v>
      </c>
      <c r="E14" s="9" t="s">
        <v>23</v>
      </c>
      <c r="F14" s="8">
        <f t="shared" si="1"/>
        <v>0</v>
      </c>
      <c r="G14" s="24">
        <v>0</v>
      </c>
      <c r="H14" s="10"/>
      <c r="I14" s="8">
        <f t="shared" si="2"/>
        <v>494732.6</v>
      </c>
      <c r="J14" s="25">
        <v>137425726</v>
      </c>
      <c r="L14" s="26"/>
      <c r="M14" s="26"/>
    </row>
    <row r="15" spans="2:15" x14ac:dyDescent="0.3">
      <c r="B15" s="11">
        <v>9</v>
      </c>
      <c r="C15" s="8">
        <f t="shared" si="0"/>
        <v>81891.899999999994</v>
      </c>
      <c r="D15" s="23">
        <v>22747760</v>
      </c>
      <c r="E15" s="9" t="s">
        <v>23</v>
      </c>
      <c r="F15" s="8">
        <f t="shared" si="1"/>
        <v>0</v>
      </c>
      <c r="G15" s="24">
        <v>0</v>
      </c>
      <c r="H15" s="10"/>
      <c r="I15" s="8">
        <f t="shared" si="2"/>
        <v>412743.9</v>
      </c>
      <c r="J15" s="25">
        <v>114651096</v>
      </c>
      <c r="L15" s="26"/>
      <c r="M15" s="26"/>
    </row>
    <row r="16" spans="2:15" x14ac:dyDescent="0.3">
      <c r="B16" s="11">
        <v>10</v>
      </c>
      <c r="C16" s="8">
        <f t="shared" si="0"/>
        <v>82041.2</v>
      </c>
      <c r="D16" s="23">
        <v>22789231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330755.3</v>
      </c>
      <c r="J16" s="25">
        <v>91876465</v>
      </c>
      <c r="L16" s="26"/>
      <c r="M16" s="26"/>
    </row>
    <row r="17" spans="2:13" x14ac:dyDescent="0.3">
      <c r="B17" s="11">
        <v>11</v>
      </c>
      <c r="C17" s="8">
        <f t="shared" si="0"/>
        <v>225771.9</v>
      </c>
      <c r="D17" s="23">
        <v>62714418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105003.9</v>
      </c>
      <c r="J17" s="25">
        <v>29167751.000000011</v>
      </c>
      <c r="L17" s="26"/>
      <c r="M17" s="26"/>
    </row>
    <row r="18" spans="2:13" x14ac:dyDescent="0.3">
      <c r="B18" s="11">
        <v>12</v>
      </c>
      <c r="C18" s="8">
        <f t="shared" si="0"/>
        <v>107988.3</v>
      </c>
      <c r="D18" s="23">
        <v>29996762</v>
      </c>
      <c r="E18" s="9" t="s">
        <v>23</v>
      </c>
      <c r="F18" s="8">
        <f t="shared" si="1"/>
        <v>0</v>
      </c>
      <c r="G18" s="24">
        <v>0</v>
      </c>
      <c r="H18" s="9"/>
      <c r="I18" s="8">
        <f t="shared" si="2"/>
        <v>3422397.5</v>
      </c>
      <c r="J18" s="25">
        <v>950665976</v>
      </c>
      <c r="L18" s="26"/>
      <c r="M18" s="26"/>
    </row>
    <row r="19" spans="2:13" x14ac:dyDescent="0.3">
      <c r="B19" s="11">
        <v>13</v>
      </c>
      <c r="C19" s="8">
        <f t="shared" si="0"/>
        <v>450126.1</v>
      </c>
      <c r="D19" s="23">
        <v>125035019</v>
      </c>
      <c r="E19" s="9" t="s">
        <v>23</v>
      </c>
      <c r="F19" s="8">
        <f t="shared" si="1"/>
        <v>3466994.1</v>
      </c>
      <c r="G19" s="24">
        <v>963053913</v>
      </c>
      <c r="H19" s="10" t="s">
        <v>23</v>
      </c>
      <c r="I19" s="8">
        <f t="shared" si="2"/>
        <v>2972397.5</v>
      </c>
      <c r="J19" s="25">
        <v>825665976</v>
      </c>
      <c r="L19" s="26"/>
      <c r="M19" s="26"/>
    </row>
    <row r="20" spans="2:13" x14ac:dyDescent="0.3">
      <c r="B20" s="11">
        <v>14</v>
      </c>
      <c r="C20" s="8">
        <f t="shared" si="0"/>
        <v>557983.1</v>
      </c>
      <c r="D20" s="23">
        <v>154995298</v>
      </c>
      <c r="E20" s="9" t="s">
        <v>23</v>
      </c>
      <c r="F20" s="8">
        <f t="shared" si="1"/>
        <v>0</v>
      </c>
      <c r="G20" s="24">
        <v>0</v>
      </c>
      <c r="H20" s="10"/>
      <c r="I20" s="8">
        <f t="shared" si="2"/>
        <v>2414397.5</v>
      </c>
      <c r="J20" s="25">
        <v>670665976</v>
      </c>
      <c r="L20" s="26"/>
    </row>
    <row r="21" spans="2:13" x14ac:dyDescent="0.3">
      <c r="B21" s="11">
        <v>15</v>
      </c>
      <c r="C21" s="8">
        <f t="shared" si="0"/>
        <v>558016.19999999995</v>
      </c>
      <c r="D21" s="23">
        <v>155004487</v>
      </c>
      <c r="E21" s="9" t="s">
        <v>23</v>
      </c>
      <c r="F21" s="8">
        <f t="shared" si="1"/>
        <v>0</v>
      </c>
      <c r="G21" s="24">
        <v>0</v>
      </c>
      <c r="H21" s="10"/>
      <c r="I21" s="8">
        <f t="shared" si="2"/>
        <v>1856397.5</v>
      </c>
      <c r="J21" s="25">
        <v>515665976</v>
      </c>
      <c r="L21" s="26"/>
    </row>
    <row r="22" spans="2:13" x14ac:dyDescent="0.3">
      <c r="B22" s="11">
        <v>16</v>
      </c>
      <c r="C22" s="8">
        <f t="shared" si="0"/>
        <v>468887.6</v>
      </c>
      <c r="D22" s="23">
        <v>130246554</v>
      </c>
      <c r="E22" s="9" t="s">
        <v>23</v>
      </c>
      <c r="F22" s="8">
        <f t="shared" si="1"/>
        <v>0</v>
      </c>
      <c r="G22" s="24">
        <v>0</v>
      </c>
      <c r="H22" s="10"/>
      <c r="I22" s="8">
        <f t="shared" si="2"/>
        <v>1387536.3</v>
      </c>
      <c r="J22" s="25">
        <v>385426743.00000006</v>
      </c>
      <c r="L22" s="26"/>
    </row>
    <row r="23" spans="2:13" x14ac:dyDescent="0.3">
      <c r="B23" s="11">
        <v>17</v>
      </c>
      <c r="C23" s="8">
        <f t="shared" si="0"/>
        <v>442456.6</v>
      </c>
      <c r="D23" s="23">
        <v>122904613</v>
      </c>
      <c r="E23" s="9" t="s">
        <v>23</v>
      </c>
      <c r="F23" s="8">
        <f t="shared" si="1"/>
        <v>0</v>
      </c>
      <c r="G23" s="24">
        <v>0</v>
      </c>
      <c r="H23" s="10"/>
      <c r="I23" s="8">
        <f t="shared" si="2"/>
        <v>945074</v>
      </c>
      <c r="J23" s="25">
        <v>262520542.00000003</v>
      </c>
      <c r="L23" s="26"/>
    </row>
    <row r="24" spans="2:13" x14ac:dyDescent="0.3">
      <c r="B24" s="11">
        <v>18</v>
      </c>
      <c r="C24" s="8">
        <f t="shared" si="0"/>
        <v>474012</v>
      </c>
      <c r="D24" s="23">
        <v>131670003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471040.7</v>
      </c>
      <c r="J24" s="25">
        <v>130844625.00000006</v>
      </c>
      <c r="L24" s="26"/>
    </row>
    <row r="25" spans="2:13" x14ac:dyDescent="0.3">
      <c r="B25" s="11">
        <v>19</v>
      </c>
      <c r="C25" s="8">
        <f t="shared" si="0"/>
        <v>474085.9</v>
      </c>
      <c r="D25" s="23">
        <v>131690520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3400505.9</v>
      </c>
      <c r="J25" s="25">
        <v>944584976</v>
      </c>
      <c r="L25" s="26"/>
    </row>
    <row r="26" spans="2:13" x14ac:dyDescent="0.3">
      <c r="B26" s="11">
        <v>20</v>
      </c>
      <c r="C26" s="8">
        <f t="shared" si="0"/>
        <v>468010.6</v>
      </c>
      <c r="D26" s="23">
        <v>130002953</v>
      </c>
      <c r="E26" s="9" t="s">
        <v>23</v>
      </c>
      <c r="F26" s="8">
        <f t="shared" si="1"/>
        <v>3444836.6</v>
      </c>
      <c r="G26" s="24">
        <v>956899056</v>
      </c>
      <c r="H26" s="10" t="s">
        <v>23</v>
      </c>
      <c r="I26" s="8">
        <f t="shared" si="2"/>
        <v>2932505.9</v>
      </c>
      <c r="J26" s="25">
        <v>814584976</v>
      </c>
      <c r="L26" s="26"/>
    </row>
    <row r="27" spans="2:13" x14ac:dyDescent="0.3">
      <c r="B27" s="11">
        <v>21</v>
      </c>
      <c r="C27" s="8">
        <f t="shared" si="0"/>
        <v>558009.80000000005</v>
      </c>
      <c r="D27" s="23">
        <v>155002718</v>
      </c>
      <c r="E27" s="9" t="s">
        <v>23</v>
      </c>
      <c r="F27" s="8">
        <f t="shared" si="1"/>
        <v>0</v>
      </c>
      <c r="G27" s="24">
        <v>0</v>
      </c>
      <c r="H27" s="9"/>
      <c r="I27" s="8">
        <f t="shared" si="2"/>
        <v>2374505.9</v>
      </c>
      <c r="J27" s="25">
        <v>659584976</v>
      </c>
      <c r="L27" s="26"/>
    </row>
    <row r="28" spans="2:13" x14ac:dyDescent="0.3">
      <c r="B28" s="11">
        <v>22</v>
      </c>
      <c r="C28" s="8">
        <f t="shared" si="0"/>
        <v>493440.1</v>
      </c>
      <c r="D28" s="23">
        <v>137066705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1881087.1</v>
      </c>
      <c r="J28" s="25">
        <v>522524202.99999994</v>
      </c>
      <c r="L28" s="26"/>
    </row>
    <row r="29" spans="2:13" x14ac:dyDescent="0.3">
      <c r="B29" s="11">
        <v>23</v>
      </c>
      <c r="C29" s="8">
        <f t="shared" si="0"/>
        <v>308942.5</v>
      </c>
      <c r="D29" s="23">
        <v>85817369</v>
      </c>
      <c r="E29" s="9" t="s">
        <v>23</v>
      </c>
      <c r="F29" s="8">
        <f t="shared" si="1"/>
        <v>0</v>
      </c>
      <c r="G29" s="24">
        <v>0</v>
      </c>
      <c r="H29" s="10"/>
      <c r="I29" s="8">
        <f t="shared" si="2"/>
        <v>1572107.4</v>
      </c>
      <c r="J29" s="25">
        <v>436696503</v>
      </c>
      <c r="L29" s="26"/>
    </row>
    <row r="30" spans="2:13" x14ac:dyDescent="0.3">
      <c r="B30" s="11">
        <v>24</v>
      </c>
      <c r="C30" s="8">
        <f t="shared" si="0"/>
        <v>262554.40000000002</v>
      </c>
      <c r="D30" s="23">
        <v>72931777</v>
      </c>
      <c r="E30" s="9" t="s">
        <v>23</v>
      </c>
      <c r="F30" s="8">
        <f t="shared" si="1"/>
        <v>0</v>
      </c>
      <c r="G30" s="24">
        <v>0</v>
      </c>
      <c r="H30" s="10"/>
      <c r="I30" s="8">
        <f t="shared" si="2"/>
        <v>1309550.3999999999</v>
      </c>
      <c r="J30" s="25">
        <v>363764001.99999994</v>
      </c>
      <c r="L30" s="26"/>
      <c r="M30" s="27"/>
    </row>
    <row r="31" spans="2:13" x14ac:dyDescent="0.3">
      <c r="B31" s="11">
        <v>25</v>
      </c>
      <c r="C31" s="8">
        <f t="shared" si="0"/>
        <v>395132.8</v>
      </c>
      <c r="D31" s="23">
        <v>109759120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914445.4</v>
      </c>
      <c r="J31" s="25">
        <v>254012609.99999997</v>
      </c>
      <c r="L31" s="26"/>
      <c r="M31" s="27"/>
    </row>
    <row r="32" spans="2:13" x14ac:dyDescent="0.3">
      <c r="B32" s="11">
        <v>26</v>
      </c>
      <c r="C32" s="8">
        <f t="shared" si="0"/>
        <v>512770.1</v>
      </c>
      <c r="D32" s="23">
        <v>142436130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401732.9</v>
      </c>
      <c r="J32" s="25">
        <v>111592478</v>
      </c>
      <c r="L32" s="26"/>
      <c r="M32" s="27"/>
    </row>
    <row r="33" spans="2:13" x14ac:dyDescent="0.3">
      <c r="B33" s="11">
        <v>27</v>
      </c>
      <c r="C33" s="8">
        <f t="shared" si="0"/>
        <v>404676.8</v>
      </c>
      <c r="D33" s="23">
        <v>112410216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2700000.9</v>
      </c>
      <c r="J33" s="25">
        <v>750000258</v>
      </c>
      <c r="L33" s="26"/>
      <c r="M33" s="27"/>
    </row>
    <row r="34" spans="2:13" x14ac:dyDescent="0.3">
      <c r="B34" s="11">
        <v>28</v>
      </c>
      <c r="C34" s="8">
        <f t="shared" si="0"/>
        <v>522046.3</v>
      </c>
      <c r="D34" s="23">
        <v>145012848</v>
      </c>
      <c r="E34" s="9" t="s">
        <v>23</v>
      </c>
      <c r="F34" s="8">
        <f t="shared" si="1"/>
        <v>3429135.3</v>
      </c>
      <c r="G34" s="24">
        <v>952537572</v>
      </c>
      <c r="H34" s="10" t="s">
        <v>23</v>
      </c>
      <c r="I34" s="8">
        <f t="shared" si="2"/>
        <v>2178000.9</v>
      </c>
      <c r="J34" s="25">
        <v>605000258</v>
      </c>
      <c r="L34" s="26"/>
    </row>
    <row r="35" spans="2:13" x14ac:dyDescent="0.3">
      <c r="B35" s="11">
        <v>29</v>
      </c>
      <c r="C35" s="8">
        <f t="shared" si="0"/>
        <v>503991.2</v>
      </c>
      <c r="D35" s="23">
        <v>139997561</v>
      </c>
      <c r="E35" s="9" t="s">
        <v>23</v>
      </c>
      <c r="F35" s="8">
        <f t="shared" si="1"/>
        <v>0</v>
      </c>
      <c r="G35" s="24">
        <v>0</v>
      </c>
      <c r="H35" s="10"/>
      <c r="I35" s="8">
        <f t="shared" si="2"/>
        <v>1674000.9</v>
      </c>
      <c r="J35" s="25">
        <v>465000258</v>
      </c>
      <c r="L35" s="26"/>
    </row>
    <row r="36" spans="2:13" x14ac:dyDescent="0.3">
      <c r="B36" s="11">
        <v>30</v>
      </c>
      <c r="C36" s="8">
        <f t="shared" si="0"/>
        <v>558044.6</v>
      </c>
      <c r="D36" s="23">
        <v>155012392</v>
      </c>
      <c r="E36" s="9" t="s">
        <v>23</v>
      </c>
      <c r="F36" s="8">
        <f t="shared" si="1"/>
        <v>0</v>
      </c>
      <c r="G36" s="24">
        <v>0</v>
      </c>
      <c r="H36" s="10"/>
      <c r="I36" s="8">
        <f t="shared" si="2"/>
        <v>1116000.8999999999</v>
      </c>
      <c r="J36" s="25">
        <v>310000258</v>
      </c>
      <c r="L36" s="26"/>
    </row>
    <row r="37" spans="2:13" x14ac:dyDescent="0.3">
      <c r="B37" s="11">
        <v>31</v>
      </c>
      <c r="C37" s="8">
        <f t="shared" si="0"/>
        <v>399074.3</v>
      </c>
      <c r="D37" s="23">
        <v>110853984</v>
      </c>
      <c r="E37" s="9" t="s">
        <v>23</v>
      </c>
      <c r="F37" s="8">
        <f t="shared" si="1"/>
        <v>0</v>
      </c>
      <c r="G37" s="24">
        <v>0</v>
      </c>
      <c r="H37" s="10"/>
      <c r="I37" s="8">
        <f t="shared" si="2"/>
        <v>716891.5</v>
      </c>
      <c r="J37" s="25">
        <v>199136536</v>
      </c>
      <c r="L37" s="26"/>
    </row>
    <row r="38" spans="2:13" ht="15" thickBot="1" x14ac:dyDescent="0.35">
      <c r="B38" s="12"/>
      <c r="C38" s="13"/>
      <c r="D38" s="13"/>
      <c r="E38" s="14"/>
      <c r="F38" s="15"/>
      <c r="G38" s="15"/>
      <c r="H38" s="16"/>
      <c r="I38" s="13"/>
      <c r="J38" s="13"/>
    </row>
    <row r="39" spans="2:13" x14ac:dyDescent="0.3">
      <c r="B39" s="17" t="s">
        <v>8</v>
      </c>
      <c r="C39" s="40" t="s">
        <v>20</v>
      </c>
      <c r="D39" s="40"/>
      <c r="E39" s="40"/>
      <c r="F39" s="41"/>
      <c r="G39" s="41"/>
      <c r="H39" s="41"/>
      <c r="I39" s="41"/>
      <c r="J39" s="18"/>
    </row>
    <row r="40" spans="2:13" ht="22.5" customHeight="1" x14ac:dyDescent="0.3">
      <c r="B40" s="19" t="s">
        <v>9</v>
      </c>
      <c r="C40" s="36" t="s">
        <v>10</v>
      </c>
      <c r="D40" s="36"/>
      <c r="E40" s="36"/>
      <c r="F40" s="36"/>
      <c r="G40" s="36"/>
      <c r="H40" s="36"/>
      <c r="I40" s="36"/>
      <c r="J40" s="20"/>
    </row>
    <row r="41" spans="2:13" ht="23.25" customHeight="1" x14ac:dyDescent="0.3">
      <c r="B41" s="19" t="s">
        <v>11</v>
      </c>
      <c r="C41" s="36" t="s">
        <v>12</v>
      </c>
      <c r="D41" s="36"/>
      <c r="E41" s="36"/>
      <c r="F41" s="37"/>
      <c r="G41" s="37"/>
      <c r="H41" s="37"/>
      <c r="I41" s="37"/>
      <c r="J41" s="20"/>
    </row>
    <row r="42" spans="2:13" x14ac:dyDescent="0.3">
      <c r="B42" s="19" t="s">
        <v>13</v>
      </c>
      <c r="C42" s="36" t="s">
        <v>14</v>
      </c>
      <c r="D42" s="36"/>
      <c r="E42" s="36"/>
      <c r="F42" s="36"/>
      <c r="G42" s="36"/>
      <c r="H42" s="36"/>
      <c r="I42" s="36"/>
      <c r="J42" s="20"/>
    </row>
    <row r="43" spans="2:13" x14ac:dyDescent="0.3">
      <c r="B43" s="19" t="s">
        <v>15</v>
      </c>
      <c r="C43" s="36" t="s">
        <v>18</v>
      </c>
      <c r="D43" s="36"/>
      <c r="E43" s="36"/>
      <c r="F43" s="36"/>
      <c r="G43" s="36"/>
      <c r="H43" s="36"/>
      <c r="I43" s="36"/>
      <c r="J43" s="20"/>
    </row>
    <row r="44" spans="2:13" ht="24.75" customHeight="1" thickBot="1" x14ac:dyDescent="0.35">
      <c r="B44" s="21" t="s">
        <v>16</v>
      </c>
      <c r="C44" s="38" t="s">
        <v>17</v>
      </c>
      <c r="D44" s="39"/>
      <c r="E44" s="38"/>
      <c r="F44" s="38"/>
      <c r="G44" s="38"/>
      <c r="H44" s="38"/>
      <c r="I44" s="38"/>
      <c r="J44" s="22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O43"/>
  <sheetViews>
    <sheetView topLeftCell="A13" workbookViewId="0">
      <selection activeCell="L33" sqref="L33"/>
    </sheetView>
  </sheetViews>
  <sheetFormatPr defaultRowHeight="14.4" x14ac:dyDescent="0.3"/>
  <cols>
    <col min="2" max="2" width="12.44140625" customWidth="1"/>
    <col min="3" max="3" width="17.109375" customWidth="1"/>
    <col min="4" max="4" width="16.33203125" customWidth="1"/>
    <col min="5" max="5" width="20.44140625" customWidth="1"/>
    <col min="6" max="6" width="13.88671875" customWidth="1"/>
    <col min="7" max="7" width="17.6640625" customWidth="1"/>
    <col min="8" max="8" width="16.33203125" customWidth="1"/>
    <col min="9" max="10" width="15.88671875" customWidth="1"/>
    <col min="11" max="11" width="15.109375" customWidth="1"/>
    <col min="12" max="12" width="12.6640625" customWidth="1"/>
    <col min="13" max="13" width="3" customWidth="1"/>
    <col min="14" max="14" width="11.5546875" customWidth="1"/>
    <col min="16" max="16" width="10" customWidth="1"/>
  </cols>
  <sheetData>
    <row r="3" spans="2:15" ht="72" customHeight="1" x14ac:dyDescent="0.3">
      <c r="D3" s="42" t="s">
        <v>28</v>
      </c>
      <c r="E3" s="42"/>
      <c r="F3" s="42"/>
      <c r="G3" s="42"/>
      <c r="H3" s="42"/>
      <c r="I3" s="42"/>
      <c r="J3" s="42"/>
    </row>
    <row r="4" spans="2:15" ht="18" customHeight="1" thickBot="1" x14ac:dyDescent="0.55000000000000004">
      <c r="D4" s="1"/>
      <c r="E4" s="2"/>
      <c r="F4" s="2"/>
      <c r="G4" s="2"/>
      <c r="H4" s="2"/>
      <c r="I4" s="2"/>
      <c r="J4" s="2"/>
    </row>
    <row r="5" spans="2:15" ht="15" customHeight="1" x14ac:dyDescent="0.3">
      <c r="B5" s="43" t="s">
        <v>0</v>
      </c>
      <c r="C5" s="45" t="s">
        <v>1</v>
      </c>
      <c r="D5" s="45"/>
      <c r="E5" s="45"/>
      <c r="F5" s="46" t="s">
        <v>2</v>
      </c>
      <c r="G5" s="46"/>
      <c r="H5" s="46"/>
      <c r="I5" s="45" t="s">
        <v>3</v>
      </c>
      <c r="J5" s="47"/>
    </row>
    <row r="6" spans="2:15" ht="32.25" customHeight="1" thickBot="1" x14ac:dyDescent="0.35">
      <c r="B6" s="44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3">
      <c r="B7" s="7">
        <v>1</v>
      </c>
      <c r="C7" s="8">
        <f>+ROUND(D7*3.6/1000,1)</f>
        <v>390999.4</v>
      </c>
      <c r="D7" s="23">
        <v>108610949</v>
      </c>
      <c r="E7" s="9" t="s">
        <v>23</v>
      </c>
      <c r="F7" s="8">
        <f>+ROUND(G7*3.6/1000,1)</f>
        <v>0</v>
      </c>
      <c r="G7" s="24">
        <v>0</v>
      </c>
      <c r="H7" s="10"/>
      <c r="I7" s="8">
        <f>+ROUND(J7*3.6/1000,1)</f>
        <v>555717</v>
      </c>
      <c r="J7" s="25">
        <v>154365828.00000003</v>
      </c>
      <c r="L7" s="26"/>
      <c r="M7" s="26"/>
    </row>
    <row r="8" spans="2:15" x14ac:dyDescent="0.3">
      <c r="B8" s="11">
        <v>2</v>
      </c>
      <c r="C8" s="8">
        <f t="shared" ref="C8:C36" si="0">+ROUND(D8*3.6/1000,1)</f>
        <v>324446.3</v>
      </c>
      <c r="D8" s="23">
        <v>90123960</v>
      </c>
      <c r="E8" s="9" t="s">
        <v>23</v>
      </c>
      <c r="F8" s="8">
        <f t="shared" ref="F8:F36" si="1">+ROUND(G8*3.6/1000,1)</f>
        <v>0</v>
      </c>
      <c r="G8" s="24">
        <v>0</v>
      </c>
      <c r="H8" s="10"/>
      <c r="I8" s="8">
        <f t="shared" ref="I8:I36" si="2">+ROUND(J8*3.6/1000,1)</f>
        <v>245300.4</v>
      </c>
      <c r="J8" s="25">
        <v>68139004.000000015</v>
      </c>
      <c r="L8" s="26"/>
      <c r="M8" s="26"/>
    </row>
    <row r="9" spans="2:15" x14ac:dyDescent="0.3">
      <c r="B9" s="11">
        <v>3</v>
      </c>
      <c r="C9" s="8">
        <f t="shared" si="0"/>
        <v>262302.59999999998</v>
      </c>
      <c r="D9" s="23">
        <v>72861839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1046208.8</v>
      </c>
      <c r="J9" s="25">
        <v>290613546</v>
      </c>
      <c r="L9" s="26"/>
      <c r="M9" s="26"/>
    </row>
    <row r="10" spans="2:15" x14ac:dyDescent="0.3">
      <c r="B10" s="11">
        <v>4</v>
      </c>
      <c r="C10" s="8">
        <f t="shared" si="0"/>
        <v>258843.7</v>
      </c>
      <c r="D10" s="23">
        <v>71901030</v>
      </c>
      <c r="E10" s="9" t="s">
        <v>23</v>
      </c>
      <c r="F10" s="8">
        <f t="shared" si="1"/>
        <v>0</v>
      </c>
      <c r="G10" s="23">
        <v>0</v>
      </c>
      <c r="H10" s="9"/>
      <c r="I10" s="8">
        <f t="shared" si="2"/>
        <v>801420.7</v>
      </c>
      <c r="J10" s="25">
        <v>222616865.00000003</v>
      </c>
      <c r="L10" s="26"/>
      <c r="M10" s="26"/>
      <c r="N10" s="26"/>
      <c r="O10" s="28"/>
    </row>
    <row r="11" spans="2:15" x14ac:dyDescent="0.3">
      <c r="B11" s="11">
        <v>5</v>
      </c>
      <c r="C11" s="8">
        <f t="shared" si="0"/>
        <v>356600</v>
      </c>
      <c r="D11" s="23">
        <v>99055559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458960.4</v>
      </c>
      <c r="J11" s="25">
        <v>127488990.00000001</v>
      </c>
      <c r="L11" s="26"/>
      <c r="M11" s="26"/>
      <c r="N11" s="26"/>
      <c r="O11" s="28"/>
    </row>
    <row r="12" spans="2:15" x14ac:dyDescent="0.3">
      <c r="B12" s="11">
        <v>6</v>
      </c>
      <c r="C12" s="8">
        <f t="shared" si="0"/>
        <v>476038.9</v>
      </c>
      <c r="D12" s="23">
        <v>132233034</v>
      </c>
      <c r="E12" s="9" t="s">
        <v>23</v>
      </c>
      <c r="F12" s="8">
        <f t="shared" si="1"/>
        <v>0</v>
      </c>
      <c r="G12" s="24">
        <v>0</v>
      </c>
      <c r="H12" s="9"/>
      <c r="I12" s="8">
        <f t="shared" si="2"/>
        <v>3474630.2</v>
      </c>
      <c r="J12" s="25">
        <v>965175068</v>
      </c>
      <c r="L12" s="26"/>
      <c r="M12" s="26"/>
      <c r="N12" s="26"/>
      <c r="O12" s="28"/>
    </row>
    <row r="13" spans="2:15" x14ac:dyDescent="0.3">
      <c r="B13" s="11">
        <v>7</v>
      </c>
      <c r="C13" s="8">
        <f t="shared" si="0"/>
        <v>468048.7</v>
      </c>
      <c r="D13" s="23">
        <v>130013529</v>
      </c>
      <c r="E13" s="9" t="s">
        <v>23</v>
      </c>
      <c r="F13" s="8">
        <f t="shared" si="1"/>
        <v>3619334.9</v>
      </c>
      <c r="G13" s="24">
        <v>1005370809</v>
      </c>
      <c r="H13" s="10" t="s">
        <v>23</v>
      </c>
      <c r="I13" s="8">
        <f t="shared" si="2"/>
        <v>3020670.2</v>
      </c>
      <c r="J13" s="25">
        <v>839075067.99999988</v>
      </c>
      <c r="L13" s="26"/>
      <c r="M13" s="26"/>
      <c r="N13" s="26"/>
      <c r="O13" s="28"/>
    </row>
    <row r="14" spans="2:15" x14ac:dyDescent="0.3">
      <c r="B14" s="11">
        <v>8</v>
      </c>
      <c r="C14" s="8">
        <f t="shared" si="0"/>
        <v>558040.5</v>
      </c>
      <c r="D14" s="23">
        <v>155011244</v>
      </c>
      <c r="E14" s="9" t="s">
        <v>23</v>
      </c>
      <c r="F14" s="8">
        <f t="shared" si="1"/>
        <v>0</v>
      </c>
      <c r="G14" s="24">
        <v>0</v>
      </c>
      <c r="H14" s="10"/>
      <c r="I14" s="8">
        <f t="shared" si="2"/>
        <v>2476710.2000000002</v>
      </c>
      <c r="J14" s="25">
        <v>687975068</v>
      </c>
      <c r="L14" s="26"/>
      <c r="M14" s="26"/>
    </row>
    <row r="15" spans="2:15" x14ac:dyDescent="0.3">
      <c r="B15" s="11">
        <v>9</v>
      </c>
      <c r="C15" s="8">
        <f t="shared" si="0"/>
        <v>558006.4</v>
      </c>
      <c r="D15" s="23">
        <v>155001789</v>
      </c>
      <c r="E15" s="9" t="s">
        <v>23</v>
      </c>
      <c r="F15" s="8">
        <f t="shared" si="1"/>
        <v>0</v>
      </c>
      <c r="G15" s="24">
        <v>0</v>
      </c>
      <c r="H15" s="10"/>
      <c r="I15" s="8">
        <f t="shared" si="2"/>
        <v>1932750.2</v>
      </c>
      <c r="J15" s="25">
        <v>536875068</v>
      </c>
      <c r="L15" s="26"/>
      <c r="M15" s="26"/>
    </row>
    <row r="16" spans="2:15" x14ac:dyDescent="0.3">
      <c r="B16" s="11">
        <v>10</v>
      </c>
      <c r="C16" s="8">
        <f t="shared" si="0"/>
        <v>536381.69999999995</v>
      </c>
      <c r="D16" s="23">
        <v>148994925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1410438.1</v>
      </c>
      <c r="J16" s="25">
        <v>391788368.00000012</v>
      </c>
      <c r="L16" s="26"/>
      <c r="M16" s="26"/>
    </row>
    <row r="17" spans="2:13" x14ac:dyDescent="0.3">
      <c r="B17" s="11">
        <v>11</v>
      </c>
      <c r="C17" s="8">
        <f t="shared" si="0"/>
        <v>485239.8</v>
      </c>
      <c r="D17" s="23">
        <v>134788838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939294.5</v>
      </c>
      <c r="J17" s="25">
        <v>260915149.00000009</v>
      </c>
      <c r="L17" s="26"/>
      <c r="M17" s="26"/>
    </row>
    <row r="18" spans="2:13" x14ac:dyDescent="0.3">
      <c r="B18" s="11">
        <v>12</v>
      </c>
      <c r="C18" s="8">
        <f t="shared" si="0"/>
        <v>485155</v>
      </c>
      <c r="D18" s="23">
        <v>134765283</v>
      </c>
      <c r="E18" s="9" t="s">
        <v>23</v>
      </c>
      <c r="F18" s="8">
        <f t="shared" si="1"/>
        <v>0</v>
      </c>
      <c r="G18" s="24">
        <v>0</v>
      </c>
      <c r="H18" s="9"/>
      <c r="I18" s="8">
        <f t="shared" si="2"/>
        <v>468150.9</v>
      </c>
      <c r="J18" s="25">
        <v>130041928.00000007</v>
      </c>
      <c r="L18" s="26"/>
      <c r="M18" s="26"/>
    </row>
    <row r="19" spans="2:13" x14ac:dyDescent="0.3">
      <c r="B19" s="11">
        <v>13</v>
      </c>
      <c r="C19" s="8">
        <f t="shared" si="0"/>
        <v>485185.6</v>
      </c>
      <c r="D19" s="23">
        <v>134773772</v>
      </c>
      <c r="E19" s="9" t="s">
        <v>23</v>
      </c>
      <c r="F19" s="8">
        <f t="shared" si="1"/>
        <v>0</v>
      </c>
      <c r="G19" s="24">
        <v>0</v>
      </c>
      <c r="H19" s="10"/>
      <c r="I19" s="8">
        <f t="shared" si="2"/>
        <v>3331583.2</v>
      </c>
      <c r="J19" s="25">
        <v>925439784.00000024</v>
      </c>
      <c r="L19" s="26"/>
      <c r="M19" s="26"/>
    </row>
    <row r="20" spans="2:13" x14ac:dyDescent="0.3">
      <c r="B20" s="11">
        <v>14</v>
      </c>
      <c r="C20" s="8">
        <f t="shared" si="0"/>
        <v>432043.4</v>
      </c>
      <c r="D20" s="23">
        <v>120012043</v>
      </c>
      <c r="E20" s="9" t="s">
        <v>23</v>
      </c>
      <c r="F20" s="8">
        <f t="shared" si="1"/>
        <v>3502971.5</v>
      </c>
      <c r="G20" s="24">
        <v>973047647</v>
      </c>
      <c r="H20" s="10" t="s">
        <v>23</v>
      </c>
      <c r="I20" s="8">
        <f t="shared" si="2"/>
        <v>2913623.2</v>
      </c>
      <c r="J20" s="25">
        <v>809339784.00000024</v>
      </c>
      <c r="L20" s="26"/>
    </row>
    <row r="21" spans="2:13" x14ac:dyDescent="0.3">
      <c r="B21" s="11">
        <v>15</v>
      </c>
      <c r="C21" s="8">
        <f t="shared" si="0"/>
        <v>557988</v>
      </c>
      <c r="D21" s="23">
        <v>154996675</v>
      </c>
      <c r="E21" s="9" t="s">
        <v>23</v>
      </c>
      <c r="F21" s="8">
        <f t="shared" si="1"/>
        <v>0</v>
      </c>
      <c r="G21" s="24">
        <v>0</v>
      </c>
      <c r="H21" s="10"/>
      <c r="I21" s="8">
        <f t="shared" si="2"/>
        <v>2369663.2000000002</v>
      </c>
      <c r="J21" s="25">
        <v>658239784.00000024</v>
      </c>
      <c r="L21" s="26"/>
    </row>
    <row r="22" spans="2:13" x14ac:dyDescent="0.3">
      <c r="B22" s="11">
        <v>16</v>
      </c>
      <c r="C22" s="8">
        <f t="shared" si="0"/>
        <v>474080.5</v>
      </c>
      <c r="D22" s="23">
        <v>131689037</v>
      </c>
      <c r="E22" s="9" t="s">
        <v>23</v>
      </c>
      <c r="F22" s="8">
        <f t="shared" si="1"/>
        <v>0</v>
      </c>
      <c r="G22" s="24">
        <v>0</v>
      </c>
      <c r="H22" s="10"/>
      <c r="I22" s="8">
        <f t="shared" si="2"/>
        <v>1909667.5</v>
      </c>
      <c r="J22" s="25">
        <v>530463194.00000012</v>
      </c>
      <c r="L22" s="26"/>
    </row>
    <row r="23" spans="2:13" x14ac:dyDescent="0.3">
      <c r="B23" s="11">
        <v>17</v>
      </c>
      <c r="C23" s="8">
        <f t="shared" si="0"/>
        <v>395671.3</v>
      </c>
      <c r="D23" s="23">
        <v>109908681</v>
      </c>
      <c r="E23" s="9" t="s">
        <v>23</v>
      </c>
      <c r="F23" s="8">
        <f t="shared" si="1"/>
        <v>0</v>
      </c>
      <c r="G23" s="24">
        <v>0</v>
      </c>
      <c r="H23" s="10"/>
      <c r="I23" s="8">
        <f t="shared" si="2"/>
        <v>1528040</v>
      </c>
      <c r="J23" s="25">
        <v>424455553.00000012</v>
      </c>
      <c r="L23" s="26"/>
    </row>
    <row r="24" spans="2:13" x14ac:dyDescent="0.3">
      <c r="B24" s="11">
        <v>18</v>
      </c>
      <c r="C24" s="8">
        <f t="shared" si="0"/>
        <v>144425</v>
      </c>
      <c r="D24" s="23">
        <v>40118067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1397531.6</v>
      </c>
      <c r="J24" s="25">
        <v>388203222.00000018</v>
      </c>
      <c r="L24" s="26"/>
    </row>
    <row r="25" spans="2:13" x14ac:dyDescent="0.3">
      <c r="B25" s="11">
        <v>19</v>
      </c>
      <c r="C25" s="8">
        <f t="shared" si="0"/>
        <v>53440</v>
      </c>
      <c r="D25" s="23">
        <v>14844453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1358175.2</v>
      </c>
      <c r="J25" s="25">
        <v>377270889.00000012</v>
      </c>
      <c r="L25" s="26"/>
    </row>
    <row r="26" spans="2:13" x14ac:dyDescent="0.3">
      <c r="B26" s="11">
        <v>20</v>
      </c>
      <c r="C26" s="8">
        <f t="shared" si="0"/>
        <v>475073.3</v>
      </c>
      <c r="D26" s="23">
        <v>131964803</v>
      </c>
      <c r="E26" s="9" t="s">
        <v>23</v>
      </c>
      <c r="F26" s="8">
        <f t="shared" si="1"/>
        <v>0</v>
      </c>
      <c r="G26" s="24">
        <v>0</v>
      </c>
      <c r="H26" s="10"/>
      <c r="I26" s="8">
        <f t="shared" si="2"/>
        <v>897211.6</v>
      </c>
      <c r="J26" s="25">
        <v>249225444.00000012</v>
      </c>
      <c r="L26" s="26"/>
    </row>
    <row r="27" spans="2:13" x14ac:dyDescent="0.3">
      <c r="B27" s="11">
        <v>21</v>
      </c>
      <c r="C27" s="8">
        <f t="shared" si="0"/>
        <v>501939.9</v>
      </c>
      <c r="D27" s="23">
        <v>139427742</v>
      </c>
      <c r="E27" s="9" t="s">
        <v>23</v>
      </c>
      <c r="F27" s="8">
        <f t="shared" si="1"/>
        <v>0</v>
      </c>
      <c r="G27" s="24">
        <v>0</v>
      </c>
      <c r="H27" s="9"/>
      <c r="I27" s="8">
        <f t="shared" si="2"/>
        <v>409291.2</v>
      </c>
      <c r="J27" s="25">
        <v>113691999.00000015</v>
      </c>
      <c r="L27" s="26"/>
    </row>
    <row r="28" spans="2:13" x14ac:dyDescent="0.3">
      <c r="B28" s="11">
        <v>22</v>
      </c>
      <c r="C28" s="8">
        <f t="shared" si="0"/>
        <v>426303.1</v>
      </c>
      <c r="D28" s="23">
        <v>118417517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2556324.1</v>
      </c>
      <c r="J28" s="25">
        <v>710090032.99999988</v>
      </c>
      <c r="L28" s="26"/>
    </row>
    <row r="29" spans="2:13" x14ac:dyDescent="0.3">
      <c r="B29" s="11">
        <v>23</v>
      </c>
      <c r="C29" s="8">
        <f t="shared" si="0"/>
        <v>468007.5</v>
      </c>
      <c r="D29" s="23">
        <v>130002079</v>
      </c>
      <c r="E29" s="9" t="s">
        <v>23</v>
      </c>
      <c r="F29" s="8">
        <f t="shared" si="1"/>
        <v>3424977.9</v>
      </c>
      <c r="G29" s="24">
        <v>951382754</v>
      </c>
      <c r="H29" s="10" t="s">
        <v>23</v>
      </c>
      <c r="I29" s="8">
        <f t="shared" si="2"/>
        <v>2102364.1</v>
      </c>
      <c r="J29" s="25">
        <v>583990033</v>
      </c>
      <c r="L29" s="26"/>
    </row>
    <row r="30" spans="2:13" x14ac:dyDescent="0.3">
      <c r="B30" s="11">
        <v>24</v>
      </c>
      <c r="C30" s="8">
        <f t="shared" si="0"/>
        <v>557996.19999999995</v>
      </c>
      <c r="D30" s="23">
        <v>154998939</v>
      </c>
      <c r="E30" s="9" t="s">
        <v>23</v>
      </c>
      <c r="F30" s="8">
        <f t="shared" si="1"/>
        <v>0</v>
      </c>
      <c r="G30" s="24">
        <v>0</v>
      </c>
      <c r="H30" s="10"/>
      <c r="I30" s="8">
        <f t="shared" si="2"/>
        <v>1558404.1</v>
      </c>
      <c r="J30" s="25">
        <v>432890032.99999988</v>
      </c>
      <c r="L30" s="26"/>
      <c r="M30" s="27"/>
    </row>
    <row r="31" spans="2:13" x14ac:dyDescent="0.3">
      <c r="B31" s="11">
        <v>25</v>
      </c>
      <c r="C31" s="8">
        <f t="shared" si="0"/>
        <v>62493.8</v>
      </c>
      <c r="D31" s="23">
        <v>17359377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1509825.4</v>
      </c>
      <c r="J31" s="25">
        <v>419395944.99999994</v>
      </c>
      <c r="L31" s="26"/>
      <c r="M31" s="27"/>
    </row>
    <row r="32" spans="2:13" x14ac:dyDescent="0.3">
      <c r="B32" s="11">
        <v>26</v>
      </c>
      <c r="C32" s="8">
        <f t="shared" si="0"/>
        <v>141882.9</v>
      </c>
      <c r="D32" s="23">
        <v>39411904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1382046.7</v>
      </c>
      <c r="J32" s="25">
        <v>383901856.99999994</v>
      </c>
      <c r="L32" s="26"/>
      <c r="M32" s="27"/>
    </row>
    <row r="33" spans="2:13" x14ac:dyDescent="0.3">
      <c r="B33" s="11">
        <v>27</v>
      </c>
      <c r="C33" s="8">
        <f t="shared" si="0"/>
        <v>335318</v>
      </c>
      <c r="D33" s="23">
        <v>93143881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1046768.4</v>
      </c>
      <c r="J33" s="25">
        <v>290769005.99999988</v>
      </c>
      <c r="L33" s="26"/>
      <c r="M33" s="27"/>
    </row>
    <row r="34" spans="2:13" x14ac:dyDescent="0.3">
      <c r="B34" s="11">
        <v>28</v>
      </c>
      <c r="C34" s="8">
        <f t="shared" si="0"/>
        <v>332510.90000000002</v>
      </c>
      <c r="D34" s="23">
        <v>92364150</v>
      </c>
      <c r="E34" s="9" t="s">
        <v>23</v>
      </c>
      <c r="F34" s="8">
        <f t="shared" si="1"/>
        <v>0</v>
      </c>
      <c r="G34" s="24">
        <v>0</v>
      </c>
      <c r="H34" s="10"/>
      <c r="I34" s="8">
        <f t="shared" si="2"/>
        <v>714234.9</v>
      </c>
      <c r="J34" s="25">
        <v>198398571.99999988</v>
      </c>
      <c r="L34" s="26"/>
    </row>
    <row r="35" spans="2:13" x14ac:dyDescent="0.3">
      <c r="B35" s="11">
        <v>29</v>
      </c>
      <c r="C35" s="8">
        <f t="shared" si="0"/>
        <v>255308.7</v>
      </c>
      <c r="D35" s="23">
        <v>70919075</v>
      </c>
      <c r="E35" s="9" t="s">
        <v>23</v>
      </c>
      <c r="F35" s="8">
        <f t="shared" si="1"/>
        <v>0</v>
      </c>
      <c r="G35" s="24">
        <v>0</v>
      </c>
      <c r="H35" s="10"/>
      <c r="I35" s="8">
        <f t="shared" si="2"/>
        <v>458916</v>
      </c>
      <c r="J35" s="25">
        <v>127476652.9999999</v>
      </c>
      <c r="L35" s="26"/>
    </row>
    <row r="36" spans="2:13" x14ac:dyDescent="0.3">
      <c r="B36" s="11">
        <v>30</v>
      </c>
      <c r="C36" s="8">
        <f t="shared" si="0"/>
        <v>445853.7</v>
      </c>
      <c r="D36" s="23">
        <v>123848254</v>
      </c>
      <c r="E36" s="9" t="s">
        <v>23</v>
      </c>
      <c r="F36" s="8">
        <f t="shared" si="1"/>
        <v>0</v>
      </c>
      <c r="G36" s="24">
        <v>0</v>
      </c>
      <c r="H36" s="10"/>
      <c r="I36" s="8">
        <f t="shared" si="2"/>
        <v>13186.1</v>
      </c>
      <c r="J36" s="25">
        <v>3662795.999999905</v>
      </c>
      <c r="L36" s="26"/>
    </row>
    <row r="37" spans="2:13" ht="15" thickBot="1" x14ac:dyDescent="0.35">
      <c r="B37" s="12"/>
      <c r="C37" s="13"/>
      <c r="D37" s="13"/>
      <c r="E37" s="14"/>
      <c r="F37" s="15"/>
      <c r="G37" s="15"/>
      <c r="H37" s="16"/>
      <c r="I37" s="13"/>
      <c r="J37" s="13"/>
    </row>
    <row r="38" spans="2:13" x14ac:dyDescent="0.3">
      <c r="B38" s="17" t="s">
        <v>8</v>
      </c>
      <c r="C38" s="40" t="s">
        <v>20</v>
      </c>
      <c r="D38" s="40"/>
      <c r="E38" s="40"/>
      <c r="F38" s="41"/>
      <c r="G38" s="41"/>
      <c r="H38" s="41"/>
      <c r="I38" s="41"/>
      <c r="J38" s="18"/>
    </row>
    <row r="39" spans="2:13" ht="22.5" customHeight="1" x14ac:dyDescent="0.3">
      <c r="B39" s="19" t="s">
        <v>9</v>
      </c>
      <c r="C39" s="36" t="s">
        <v>10</v>
      </c>
      <c r="D39" s="36"/>
      <c r="E39" s="36"/>
      <c r="F39" s="36"/>
      <c r="G39" s="36"/>
      <c r="H39" s="36"/>
      <c r="I39" s="36"/>
      <c r="J39" s="20"/>
    </row>
    <row r="40" spans="2:13" ht="23.25" customHeight="1" x14ac:dyDescent="0.3">
      <c r="B40" s="19" t="s">
        <v>11</v>
      </c>
      <c r="C40" s="36" t="s">
        <v>12</v>
      </c>
      <c r="D40" s="36"/>
      <c r="E40" s="36"/>
      <c r="F40" s="37"/>
      <c r="G40" s="37"/>
      <c r="H40" s="37"/>
      <c r="I40" s="37"/>
      <c r="J40" s="20"/>
    </row>
    <row r="41" spans="2:13" x14ac:dyDescent="0.3">
      <c r="B41" s="19" t="s">
        <v>13</v>
      </c>
      <c r="C41" s="36" t="s">
        <v>14</v>
      </c>
      <c r="D41" s="36"/>
      <c r="E41" s="36"/>
      <c r="F41" s="36"/>
      <c r="G41" s="36"/>
      <c r="H41" s="36"/>
      <c r="I41" s="36"/>
      <c r="J41" s="20"/>
    </row>
    <row r="42" spans="2:13" x14ac:dyDescent="0.3">
      <c r="B42" s="19" t="s">
        <v>15</v>
      </c>
      <c r="C42" s="36" t="s">
        <v>18</v>
      </c>
      <c r="D42" s="36"/>
      <c r="E42" s="36"/>
      <c r="F42" s="36"/>
      <c r="G42" s="36"/>
      <c r="H42" s="36"/>
      <c r="I42" s="36"/>
      <c r="J42" s="20"/>
    </row>
    <row r="43" spans="2:13" ht="24.75" customHeight="1" thickBot="1" x14ac:dyDescent="0.35">
      <c r="B43" s="21" t="s">
        <v>16</v>
      </c>
      <c r="C43" s="38" t="s">
        <v>17</v>
      </c>
      <c r="D43" s="39"/>
      <c r="E43" s="38"/>
      <c r="F43" s="38"/>
      <c r="G43" s="38"/>
      <c r="H43" s="38"/>
      <c r="I43" s="38"/>
      <c r="J43" s="22"/>
    </row>
  </sheetData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O44"/>
  <sheetViews>
    <sheetView topLeftCell="A16" workbookViewId="0">
      <selection activeCell="C37" sqref="C37"/>
    </sheetView>
  </sheetViews>
  <sheetFormatPr defaultRowHeight="14.4" x14ac:dyDescent="0.3"/>
  <cols>
    <col min="2" max="2" width="12.44140625" customWidth="1"/>
    <col min="3" max="3" width="17.109375" customWidth="1"/>
    <col min="4" max="4" width="16.33203125" customWidth="1"/>
    <col min="5" max="5" width="20.44140625" customWidth="1"/>
    <col min="6" max="6" width="13.88671875" customWidth="1"/>
    <col min="7" max="7" width="17.6640625" customWidth="1"/>
    <col min="8" max="8" width="16.33203125" customWidth="1"/>
    <col min="9" max="10" width="15.88671875" customWidth="1"/>
    <col min="11" max="11" width="15.109375" customWidth="1"/>
    <col min="12" max="12" width="12.6640625" customWidth="1"/>
    <col min="13" max="13" width="6.33203125" customWidth="1"/>
    <col min="14" max="14" width="11.5546875" customWidth="1"/>
    <col min="16" max="16" width="10" customWidth="1"/>
  </cols>
  <sheetData>
    <row r="3" spans="2:15" ht="72" customHeight="1" x14ac:dyDescent="0.3">
      <c r="D3" s="42" t="s">
        <v>27</v>
      </c>
      <c r="E3" s="42"/>
      <c r="F3" s="42"/>
      <c r="G3" s="42"/>
      <c r="H3" s="42"/>
      <c r="I3" s="42"/>
      <c r="J3" s="42"/>
    </row>
    <row r="4" spans="2:15" ht="18" customHeight="1" thickBot="1" x14ac:dyDescent="0.55000000000000004">
      <c r="D4" s="1"/>
      <c r="E4" s="2"/>
      <c r="F4" s="2"/>
      <c r="G4" s="2"/>
      <c r="H4" s="2"/>
      <c r="I4" s="2"/>
      <c r="J4" s="2"/>
    </row>
    <row r="5" spans="2:15" ht="15" customHeight="1" x14ac:dyDescent="0.3">
      <c r="B5" s="43" t="s">
        <v>0</v>
      </c>
      <c r="C5" s="45" t="s">
        <v>1</v>
      </c>
      <c r="D5" s="45"/>
      <c r="E5" s="45"/>
      <c r="F5" s="46" t="s">
        <v>2</v>
      </c>
      <c r="G5" s="46"/>
      <c r="H5" s="46"/>
      <c r="I5" s="45" t="s">
        <v>3</v>
      </c>
      <c r="J5" s="47"/>
    </row>
    <row r="6" spans="2:15" ht="32.25" customHeight="1" thickBot="1" x14ac:dyDescent="0.35">
      <c r="B6" s="44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3">
      <c r="B7" s="7">
        <v>1</v>
      </c>
      <c r="C7" s="8">
        <f>+ROUND(D7*3.6/1000,1)</f>
        <v>406778.2</v>
      </c>
      <c r="D7" s="23">
        <v>112993958</v>
      </c>
      <c r="E7" s="9" t="s">
        <v>23</v>
      </c>
      <c r="F7" s="8">
        <f>+ROUND(G7*3.6/1000,1)</f>
        <v>0</v>
      </c>
      <c r="G7" s="24">
        <v>0</v>
      </c>
      <c r="H7" s="10"/>
      <c r="I7" s="8">
        <f>+ROUND(J7*3.6/1000,1)</f>
        <v>267331.59999999998</v>
      </c>
      <c r="J7" s="25">
        <v>74258791</v>
      </c>
      <c r="L7" s="26"/>
      <c r="M7" s="35"/>
    </row>
    <row r="8" spans="2:15" x14ac:dyDescent="0.3">
      <c r="B8" s="11">
        <v>2</v>
      </c>
      <c r="C8" s="8">
        <f t="shared" ref="C8:C37" si="0">+ROUND(D8*3.6/1000,1)</f>
        <v>270222.09999999998</v>
      </c>
      <c r="D8" s="23">
        <v>75061687</v>
      </c>
      <c r="E8" s="9" t="s">
        <v>23</v>
      </c>
      <c r="F8" s="8">
        <f t="shared" ref="F8:F37" si="1">+ROUND(G8*3.6/1000,1)</f>
        <v>0</v>
      </c>
      <c r="G8" s="24">
        <v>0</v>
      </c>
      <c r="H8" s="10"/>
      <c r="I8" s="8">
        <f t="shared" ref="I8:I37" si="2">+ROUND(J8*3.6/1000,1)</f>
        <v>0</v>
      </c>
      <c r="J8" s="25">
        <v>0</v>
      </c>
      <c r="L8" s="26"/>
      <c r="M8" s="35"/>
    </row>
    <row r="9" spans="2:15" x14ac:dyDescent="0.3">
      <c r="B9" s="11">
        <v>3</v>
      </c>
      <c r="C9" s="8">
        <f t="shared" si="0"/>
        <v>0</v>
      </c>
      <c r="D9" s="23">
        <v>0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3431652.1</v>
      </c>
      <c r="J9" s="25">
        <v>953236698</v>
      </c>
      <c r="L9" s="26"/>
      <c r="M9" s="35"/>
    </row>
    <row r="10" spans="2:15" x14ac:dyDescent="0.3">
      <c r="B10" s="11">
        <v>4</v>
      </c>
      <c r="C10" s="8">
        <f t="shared" si="0"/>
        <v>288136.5</v>
      </c>
      <c r="D10" s="23">
        <v>80037917</v>
      </c>
      <c r="E10" s="9" t="s">
        <v>23</v>
      </c>
      <c r="F10" s="8">
        <f t="shared" si="1"/>
        <v>3476361.1</v>
      </c>
      <c r="G10" s="23">
        <v>965655858.99999988</v>
      </c>
      <c r="H10" s="9" t="s">
        <v>23</v>
      </c>
      <c r="I10" s="8">
        <f t="shared" si="2"/>
        <v>3143652.1</v>
      </c>
      <c r="J10" s="25">
        <v>873236698</v>
      </c>
      <c r="L10" s="26"/>
      <c r="M10" s="35"/>
      <c r="N10" s="26"/>
      <c r="O10" s="28"/>
    </row>
    <row r="11" spans="2:15" x14ac:dyDescent="0.3">
      <c r="B11" s="11">
        <v>5</v>
      </c>
      <c r="C11" s="8">
        <f t="shared" si="0"/>
        <v>558012.80000000005</v>
      </c>
      <c r="D11" s="23">
        <v>155003553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2585652.1</v>
      </c>
      <c r="J11" s="25">
        <v>718236698</v>
      </c>
      <c r="L11" s="26"/>
      <c r="M11" s="35"/>
      <c r="N11" s="26"/>
      <c r="O11" s="28"/>
    </row>
    <row r="12" spans="2:15" x14ac:dyDescent="0.3">
      <c r="B12" s="11">
        <v>6</v>
      </c>
      <c r="C12" s="8">
        <f t="shared" si="0"/>
        <v>494282</v>
      </c>
      <c r="D12" s="23">
        <v>137300558</v>
      </c>
      <c r="E12" s="9" t="s">
        <v>23</v>
      </c>
      <c r="F12" s="8">
        <f t="shared" si="1"/>
        <v>0</v>
      </c>
      <c r="G12" s="24">
        <v>0</v>
      </c>
      <c r="H12" s="9"/>
      <c r="I12" s="8">
        <f t="shared" si="2"/>
        <v>2091332</v>
      </c>
      <c r="J12" s="25">
        <v>580925567</v>
      </c>
      <c r="L12" s="26"/>
      <c r="M12" s="35"/>
      <c r="N12" s="26"/>
      <c r="O12" s="28"/>
    </row>
    <row r="13" spans="2:15" x14ac:dyDescent="0.3">
      <c r="B13" s="11">
        <v>7</v>
      </c>
      <c r="C13" s="8">
        <f t="shared" si="0"/>
        <v>331239.90000000002</v>
      </c>
      <c r="D13" s="23">
        <v>92011073</v>
      </c>
      <c r="E13" s="9" t="s">
        <v>23</v>
      </c>
      <c r="F13" s="8">
        <f t="shared" si="1"/>
        <v>0</v>
      </c>
      <c r="G13" s="24">
        <v>0</v>
      </c>
      <c r="H13" s="10"/>
      <c r="I13" s="8">
        <f t="shared" si="2"/>
        <v>1760026.6</v>
      </c>
      <c r="J13" s="25">
        <v>488896273</v>
      </c>
      <c r="L13" s="26"/>
      <c r="M13" s="35"/>
      <c r="N13" s="26"/>
      <c r="O13" s="28"/>
    </row>
    <row r="14" spans="2:15" x14ac:dyDescent="0.3">
      <c r="B14" s="11">
        <v>8</v>
      </c>
      <c r="C14" s="8">
        <f t="shared" si="0"/>
        <v>320478.2</v>
      </c>
      <c r="D14" s="23">
        <v>89021724</v>
      </c>
      <c r="E14" s="9" t="s">
        <v>23</v>
      </c>
      <c r="F14" s="8">
        <f t="shared" si="1"/>
        <v>0</v>
      </c>
      <c r="G14" s="24">
        <v>0</v>
      </c>
      <c r="H14" s="10"/>
      <c r="I14" s="8">
        <f t="shared" si="2"/>
        <v>1439566.2</v>
      </c>
      <c r="J14" s="25">
        <v>399879488.99999994</v>
      </c>
      <c r="L14" s="26"/>
      <c r="M14" s="35"/>
    </row>
    <row r="15" spans="2:15" x14ac:dyDescent="0.3">
      <c r="B15" s="11">
        <v>9</v>
      </c>
      <c r="C15" s="8">
        <f t="shared" si="0"/>
        <v>500162.1</v>
      </c>
      <c r="D15" s="23">
        <v>138933911</v>
      </c>
      <c r="E15" s="9" t="s">
        <v>23</v>
      </c>
      <c r="F15" s="8">
        <f t="shared" si="1"/>
        <v>0</v>
      </c>
      <c r="G15" s="24">
        <v>0</v>
      </c>
      <c r="H15" s="10"/>
      <c r="I15" s="8">
        <f t="shared" si="2"/>
        <v>939427.5</v>
      </c>
      <c r="J15" s="25">
        <v>260952085.99999997</v>
      </c>
      <c r="L15" s="26"/>
      <c r="M15" s="35"/>
    </row>
    <row r="16" spans="2:15" x14ac:dyDescent="0.3">
      <c r="B16" s="11">
        <v>10</v>
      </c>
      <c r="C16" s="8">
        <f t="shared" si="0"/>
        <v>464479.3</v>
      </c>
      <c r="D16" s="23">
        <v>129022037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474928.9</v>
      </c>
      <c r="J16" s="25">
        <v>131924682.99999999</v>
      </c>
      <c r="L16" s="26"/>
      <c r="M16" s="35"/>
    </row>
    <row r="17" spans="2:13" x14ac:dyDescent="0.3">
      <c r="B17" s="11">
        <v>11</v>
      </c>
      <c r="C17" s="8">
        <f t="shared" si="0"/>
        <v>464493.3</v>
      </c>
      <c r="D17" s="23">
        <v>129025928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3549342.9</v>
      </c>
      <c r="J17" s="25">
        <v>985928583</v>
      </c>
      <c r="L17" s="26"/>
      <c r="M17" s="35"/>
    </row>
    <row r="18" spans="2:13" x14ac:dyDescent="0.3">
      <c r="B18" s="11">
        <v>12</v>
      </c>
      <c r="C18" s="8">
        <f t="shared" si="0"/>
        <v>558129.1</v>
      </c>
      <c r="D18" s="23">
        <v>155035863</v>
      </c>
      <c r="E18" s="9" t="s">
        <v>23</v>
      </c>
      <c r="F18" s="8">
        <f t="shared" si="1"/>
        <v>3581895.4</v>
      </c>
      <c r="G18" s="24">
        <v>994970953</v>
      </c>
      <c r="H18" s="9" t="s">
        <v>23</v>
      </c>
      <c r="I18" s="8">
        <f t="shared" si="2"/>
        <v>2991342.9</v>
      </c>
      <c r="J18" s="25">
        <v>830928583.00000012</v>
      </c>
      <c r="L18" s="26"/>
      <c r="M18" s="35"/>
    </row>
    <row r="19" spans="2:13" x14ac:dyDescent="0.3">
      <c r="B19" s="11">
        <v>13</v>
      </c>
      <c r="C19" s="8">
        <f t="shared" si="0"/>
        <v>467951.5</v>
      </c>
      <c r="D19" s="23">
        <v>129986538</v>
      </c>
      <c r="E19" s="9" t="s">
        <v>23</v>
      </c>
      <c r="F19" s="8">
        <f t="shared" si="1"/>
        <v>0</v>
      </c>
      <c r="G19" s="24">
        <v>0</v>
      </c>
      <c r="H19" s="10"/>
      <c r="I19" s="8">
        <f t="shared" si="2"/>
        <v>2523342.9</v>
      </c>
      <c r="J19" s="25">
        <v>700928583</v>
      </c>
      <c r="L19" s="26"/>
      <c r="M19" s="35"/>
    </row>
    <row r="20" spans="2:13" x14ac:dyDescent="0.3">
      <c r="B20" s="11">
        <v>14</v>
      </c>
      <c r="C20" s="8">
        <f t="shared" si="0"/>
        <v>382319.3</v>
      </c>
      <c r="D20" s="23">
        <v>106199795</v>
      </c>
      <c r="E20" s="9" t="s">
        <v>23</v>
      </c>
      <c r="F20" s="8">
        <f t="shared" si="1"/>
        <v>0</v>
      </c>
      <c r="G20" s="24">
        <v>0</v>
      </c>
      <c r="H20" s="10"/>
      <c r="I20" s="8">
        <f t="shared" si="2"/>
        <v>2141021.2000000002</v>
      </c>
      <c r="J20" s="25">
        <v>594728111.99999988</v>
      </c>
      <c r="L20" s="26"/>
      <c r="M20" s="35"/>
    </row>
    <row r="21" spans="2:13" x14ac:dyDescent="0.3">
      <c r="B21" s="11">
        <v>15</v>
      </c>
      <c r="C21" s="8">
        <f t="shared" si="0"/>
        <v>316992.59999999998</v>
      </c>
      <c r="D21" s="23">
        <v>88053499</v>
      </c>
      <c r="E21" s="9" t="s">
        <v>23</v>
      </c>
      <c r="F21" s="8">
        <f t="shared" si="1"/>
        <v>0</v>
      </c>
      <c r="G21" s="24">
        <v>0</v>
      </c>
      <c r="H21" s="10"/>
      <c r="I21" s="8">
        <f t="shared" si="2"/>
        <v>1824079.5</v>
      </c>
      <c r="J21" s="25">
        <v>506688738</v>
      </c>
      <c r="L21" s="26"/>
      <c r="M21" s="35"/>
    </row>
    <row r="22" spans="2:13" x14ac:dyDescent="0.3">
      <c r="B22" s="11">
        <v>16</v>
      </c>
      <c r="C22" s="8">
        <f t="shared" si="0"/>
        <v>455938.5</v>
      </c>
      <c r="D22" s="23">
        <v>126649588</v>
      </c>
      <c r="E22" s="9" t="s">
        <v>23</v>
      </c>
      <c r="F22" s="8">
        <f t="shared" si="1"/>
        <v>0</v>
      </c>
      <c r="G22" s="24">
        <v>0</v>
      </c>
      <c r="H22" s="10"/>
      <c r="I22" s="8">
        <f t="shared" si="2"/>
        <v>1368179.8</v>
      </c>
      <c r="J22" s="25">
        <v>380049932</v>
      </c>
      <c r="L22" s="26"/>
      <c r="M22" s="35"/>
    </row>
    <row r="23" spans="2:13" x14ac:dyDescent="0.3">
      <c r="B23" s="11">
        <v>17</v>
      </c>
      <c r="C23" s="8">
        <f t="shared" si="0"/>
        <v>459372.79999999999</v>
      </c>
      <c r="D23" s="23">
        <v>127603546</v>
      </c>
      <c r="E23" s="9" t="s">
        <v>23</v>
      </c>
      <c r="F23" s="8">
        <f t="shared" si="1"/>
        <v>0</v>
      </c>
      <c r="G23" s="24">
        <v>0</v>
      </c>
      <c r="H23" s="10"/>
      <c r="I23" s="8">
        <f t="shared" si="2"/>
        <v>908806.8</v>
      </c>
      <c r="J23" s="25">
        <v>252446321.00000003</v>
      </c>
      <c r="L23" s="26"/>
      <c r="M23" s="35"/>
    </row>
    <row r="24" spans="2:13" x14ac:dyDescent="0.3">
      <c r="B24" s="11">
        <v>18</v>
      </c>
      <c r="C24" s="8">
        <f t="shared" si="0"/>
        <v>455901.9</v>
      </c>
      <c r="D24" s="23">
        <v>126639410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452907.1</v>
      </c>
      <c r="J24" s="25">
        <v>125807514.00000003</v>
      </c>
      <c r="L24" s="26"/>
      <c r="M24" s="35"/>
    </row>
    <row r="25" spans="2:13" x14ac:dyDescent="0.3">
      <c r="B25" s="11">
        <v>19</v>
      </c>
      <c r="C25" s="8">
        <f t="shared" si="0"/>
        <v>455907.5</v>
      </c>
      <c r="D25" s="23">
        <v>126640970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3510600</v>
      </c>
      <c r="J25" s="25">
        <v>975166679</v>
      </c>
      <c r="L25" s="26"/>
      <c r="M25" s="35"/>
    </row>
    <row r="26" spans="2:13" x14ac:dyDescent="0.3">
      <c r="B26" s="11">
        <v>20</v>
      </c>
      <c r="C26" s="8">
        <f t="shared" si="0"/>
        <v>558003.69999999995</v>
      </c>
      <c r="D26" s="23">
        <v>155001015</v>
      </c>
      <c r="E26" s="9" t="s">
        <v>23</v>
      </c>
      <c r="F26" s="8">
        <f t="shared" si="1"/>
        <v>3556267.9</v>
      </c>
      <c r="G26" s="24">
        <v>987852196</v>
      </c>
      <c r="H26" s="10" t="s">
        <v>23</v>
      </c>
      <c r="I26" s="8">
        <f t="shared" si="2"/>
        <v>2952600</v>
      </c>
      <c r="J26" s="25">
        <v>820166679.00000012</v>
      </c>
      <c r="L26" s="26"/>
      <c r="M26" s="35"/>
    </row>
    <row r="27" spans="2:13" x14ac:dyDescent="0.3">
      <c r="B27" s="11">
        <v>21</v>
      </c>
      <c r="C27" s="8">
        <f t="shared" si="0"/>
        <v>467909.3</v>
      </c>
      <c r="D27" s="23">
        <v>129974810</v>
      </c>
      <c r="E27" s="9" t="s">
        <v>23</v>
      </c>
      <c r="F27" s="8">
        <f t="shared" si="1"/>
        <v>0</v>
      </c>
      <c r="G27" s="24">
        <v>0</v>
      </c>
      <c r="H27" s="9"/>
      <c r="I27" s="8">
        <f t="shared" si="2"/>
        <v>2484600</v>
      </c>
      <c r="J27" s="25">
        <v>690166679.00000012</v>
      </c>
      <c r="L27" s="26"/>
      <c r="M27" s="35"/>
    </row>
    <row r="28" spans="2:13" x14ac:dyDescent="0.3">
      <c r="B28" s="11">
        <v>22</v>
      </c>
      <c r="C28" s="8">
        <f t="shared" si="0"/>
        <v>269312.2</v>
      </c>
      <c r="D28" s="23">
        <v>74808946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2215406.1</v>
      </c>
      <c r="J28" s="25">
        <v>615390573</v>
      </c>
      <c r="L28" s="26"/>
      <c r="M28" s="35"/>
    </row>
    <row r="29" spans="2:13" x14ac:dyDescent="0.3">
      <c r="B29" s="11">
        <v>23</v>
      </c>
      <c r="C29" s="8">
        <f t="shared" si="0"/>
        <v>461002.6</v>
      </c>
      <c r="D29" s="23">
        <v>128056275</v>
      </c>
      <c r="E29" s="9" t="s">
        <v>23</v>
      </c>
      <c r="F29" s="8">
        <f t="shared" si="1"/>
        <v>0</v>
      </c>
      <c r="G29" s="24">
        <v>0</v>
      </c>
      <c r="H29" s="10"/>
      <c r="I29" s="8">
        <f t="shared" si="2"/>
        <v>1754433.6</v>
      </c>
      <c r="J29" s="25">
        <v>487342678.00000006</v>
      </c>
      <c r="L29" s="26"/>
      <c r="M29" s="35"/>
    </row>
    <row r="30" spans="2:13" x14ac:dyDescent="0.3">
      <c r="B30" s="11">
        <v>24</v>
      </c>
      <c r="C30" s="8">
        <f t="shared" si="0"/>
        <v>365356.4</v>
      </c>
      <c r="D30" s="23">
        <v>101487889</v>
      </c>
      <c r="E30" s="9" t="s">
        <v>23</v>
      </c>
      <c r="F30" s="8">
        <f t="shared" si="1"/>
        <v>0</v>
      </c>
      <c r="G30" s="24">
        <v>0</v>
      </c>
      <c r="H30" s="10"/>
      <c r="I30" s="8">
        <f t="shared" si="2"/>
        <v>1389038.8</v>
      </c>
      <c r="J30" s="25">
        <v>385844107.00000006</v>
      </c>
      <c r="L30" s="26"/>
      <c r="M30" s="35"/>
    </row>
    <row r="31" spans="2:13" x14ac:dyDescent="0.3">
      <c r="B31" s="11">
        <v>25</v>
      </c>
      <c r="C31" s="8">
        <f t="shared" si="0"/>
        <v>416116.4</v>
      </c>
      <c r="D31" s="23">
        <v>115587901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972941</v>
      </c>
      <c r="J31" s="25">
        <v>270261385</v>
      </c>
      <c r="L31" s="26"/>
      <c r="M31" s="35"/>
    </row>
    <row r="32" spans="2:13" x14ac:dyDescent="0.3">
      <c r="B32" s="11">
        <v>26</v>
      </c>
      <c r="C32" s="8">
        <f t="shared" si="0"/>
        <v>515751.5</v>
      </c>
      <c r="D32" s="23">
        <v>143264311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457230.7</v>
      </c>
      <c r="J32" s="25">
        <v>127008540.00000001</v>
      </c>
      <c r="L32" s="26"/>
      <c r="M32" s="35"/>
    </row>
    <row r="33" spans="2:13" x14ac:dyDescent="0.3">
      <c r="B33" s="11">
        <v>27</v>
      </c>
      <c r="C33" s="8">
        <f t="shared" si="0"/>
        <v>326408</v>
      </c>
      <c r="D33" s="23">
        <v>90668876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130753.1</v>
      </c>
      <c r="J33" s="25">
        <v>36320308.000000007</v>
      </c>
      <c r="L33" s="26"/>
      <c r="M33" s="35"/>
    </row>
    <row r="34" spans="2:13" x14ac:dyDescent="0.3">
      <c r="B34" s="11">
        <v>28</v>
      </c>
      <c r="C34" s="8">
        <f t="shared" si="0"/>
        <v>133758.9</v>
      </c>
      <c r="D34" s="23">
        <v>37155251</v>
      </c>
      <c r="E34" s="9" t="s">
        <v>23</v>
      </c>
      <c r="F34" s="8">
        <f t="shared" si="1"/>
        <v>0</v>
      </c>
      <c r="G34" s="24">
        <v>0</v>
      </c>
      <c r="H34" s="10"/>
      <c r="I34" s="8">
        <f t="shared" si="2"/>
        <v>2318131.2000000002</v>
      </c>
      <c r="J34" s="25">
        <v>643925343</v>
      </c>
      <c r="L34" s="26"/>
      <c r="M34" s="35"/>
    </row>
    <row r="35" spans="2:13" x14ac:dyDescent="0.3">
      <c r="B35" s="11">
        <v>29</v>
      </c>
      <c r="C35" s="8">
        <f t="shared" si="0"/>
        <v>558047.69999999995</v>
      </c>
      <c r="D35" s="23">
        <v>155013257</v>
      </c>
      <c r="E35" s="9" t="s">
        <v>23</v>
      </c>
      <c r="F35" s="8">
        <f t="shared" si="1"/>
        <v>3399072.8</v>
      </c>
      <c r="G35" s="24">
        <v>944186876</v>
      </c>
      <c r="H35" s="10" t="s">
        <v>23</v>
      </c>
      <c r="I35" s="8">
        <f t="shared" si="2"/>
        <v>1760131.2</v>
      </c>
      <c r="J35" s="25">
        <v>488925343</v>
      </c>
      <c r="L35" s="26"/>
      <c r="M35" s="35"/>
    </row>
    <row r="36" spans="2:13" x14ac:dyDescent="0.3">
      <c r="B36" s="11">
        <v>30</v>
      </c>
      <c r="C36" s="8">
        <f t="shared" si="0"/>
        <v>468027.3</v>
      </c>
      <c r="D36" s="23">
        <v>130007583</v>
      </c>
      <c r="E36" s="9" t="s">
        <v>23</v>
      </c>
      <c r="F36" s="8">
        <f t="shared" si="1"/>
        <v>0</v>
      </c>
      <c r="G36" s="24">
        <v>0</v>
      </c>
      <c r="H36" s="10"/>
      <c r="I36" s="8">
        <f t="shared" si="2"/>
        <v>1292131.2</v>
      </c>
      <c r="J36" s="25">
        <v>358925343</v>
      </c>
      <c r="L36" s="26"/>
      <c r="M36" s="35"/>
    </row>
    <row r="37" spans="2:13" x14ac:dyDescent="0.3">
      <c r="B37" s="11">
        <v>31</v>
      </c>
      <c r="C37" s="8">
        <f t="shared" si="0"/>
        <v>359426.1</v>
      </c>
      <c r="D37" s="23">
        <v>99840583</v>
      </c>
      <c r="E37" s="9" t="s">
        <v>23</v>
      </c>
      <c r="F37" s="8">
        <f t="shared" si="1"/>
        <v>0</v>
      </c>
      <c r="G37" s="24">
        <v>0</v>
      </c>
      <c r="H37" s="10"/>
      <c r="I37" s="8">
        <f t="shared" si="2"/>
        <v>932656.9</v>
      </c>
      <c r="J37" s="25">
        <v>259071354.00000003</v>
      </c>
      <c r="L37" s="26"/>
      <c r="M37" s="35"/>
    </row>
    <row r="38" spans="2:13" ht="15" thickBot="1" x14ac:dyDescent="0.35">
      <c r="B38" s="12"/>
      <c r="C38" s="13"/>
      <c r="D38" s="13"/>
      <c r="E38" s="14"/>
      <c r="F38" s="15"/>
      <c r="G38" s="15"/>
      <c r="H38" s="16"/>
      <c r="I38" s="13"/>
      <c r="J38" s="13"/>
    </row>
    <row r="39" spans="2:13" x14ac:dyDescent="0.3">
      <c r="B39" s="17" t="s">
        <v>8</v>
      </c>
      <c r="C39" s="40" t="s">
        <v>20</v>
      </c>
      <c r="D39" s="40"/>
      <c r="E39" s="40"/>
      <c r="F39" s="41"/>
      <c r="G39" s="41"/>
      <c r="H39" s="41"/>
      <c r="I39" s="41"/>
      <c r="J39" s="18"/>
    </row>
    <row r="40" spans="2:13" ht="22.5" customHeight="1" x14ac:dyDescent="0.3">
      <c r="B40" s="19" t="s">
        <v>9</v>
      </c>
      <c r="C40" s="36" t="s">
        <v>10</v>
      </c>
      <c r="D40" s="36"/>
      <c r="E40" s="36"/>
      <c r="F40" s="36"/>
      <c r="G40" s="36"/>
      <c r="H40" s="36"/>
      <c r="I40" s="36"/>
      <c r="J40" s="20"/>
    </row>
    <row r="41" spans="2:13" ht="23.25" customHeight="1" x14ac:dyDescent="0.3">
      <c r="B41" s="19" t="s">
        <v>11</v>
      </c>
      <c r="C41" s="36" t="s">
        <v>12</v>
      </c>
      <c r="D41" s="36"/>
      <c r="E41" s="36"/>
      <c r="F41" s="37"/>
      <c r="G41" s="37"/>
      <c r="H41" s="37"/>
      <c r="I41" s="37"/>
      <c r="J41" s="20"/>
    </row>
    <row r="42" spans="2:13" x14ac:dyDescent="0.3">
      <c r="B42" s="19" t="s">
        <v>13</v>
      </c>
      <c r="C42" s="36" t="s">
        <v>14</v>
      </c>
      <c r="D42" s="36"/>
      <c r="E42" s="36"/>
      <c r="F42" s="36"/>
      <c r="G42" s="36"/>
      <c r="H42" s="36"/>
      <c r="I42" s="36"/>
      <c r="J42" s="20"/>
    </row>
    <row r="43" spans="2:13" x14ac:dyDescent="0.3">
      <c r="B43" s="19" t="s">
        <v>15</v>
      </c>
      <c r="C43" s="36" t="s">
        <v>18</v>
      </c>
      <c r="D43" s="36"/>
      <c r="E43" s="36"/>
      <c r="F43" s="36"/>
      <c r="G43" s="36"/>
      <c r="H43" s="36"/>
      <c r="I43" s="36"/>
      <c r="J43" s="20"/>
    </row>
    <row r="44" spans="2:13" ht="24.75" customHeight="1" thickBot="1" x14ac:dyDescent="0.35">
      <c r="B44" s="21" t="s">
        <v>16</v>
      </c>
      <c r="C44" s="38" t="s">
        <v>17</v>
      </c>
      <c r="D44" s="39"/>
      <c r="E44" s="38"/>
      <c r="F44" s="38"/>
      <c r="G44" s="38"/>
      <c r="H44" s="38"/>
      <c r="I44" s="38"/>
      <c r="J44" s="22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O42"/>
  <sheetViews>
    <sheetView topLeftCell="A13" workbookViewId="0">
      <selection activeCell="M25" sqref="M25"/>
    </sheetView>
  </sheetViews>
  <sheetFormatPr defaultRowHeight="14.4" x14ac:dyDescent="0.3"/>
  <cols>
    <col min="2" max="2" width="12.44140625" customWidth="1"/>
    <col min="3" max="3" width="17.109375" customWidth="1"/>
    <col min="4" max="4" width="16.33203125" customWidth="1"/>
    <col min="5" max="5" width="20.44140625" customWidth="1"/>
    <col min="6" max="6" width="13.88671875" customWidth="1"/>
    <col min="7" max="7" width="17.6640625" customWidth="1"/>
    <col min="8" max="8" width="16.33203125" customWidth="1"/>
    <col min="9" max="10" width="15.88671875" customWidth="1"/>
    <col min="11" max="11" width="15.109375" customWidth="1"/>
    <col min="12" max="12" width="12.6640625" customWidth="1"/>
    <col min="13" max="13" width="3" customWidth="1"/>
    <col min="14" max="14" width="11.5546875" customWidth="1"/>
    <col min="16" max="16" width="10" customWidth="1"/>
  </cols>
  <sheetData>
    <row r="3" spans="2:15" ht="72" customHeight="1" x14ac:dyDescent="0.3">
      <c r="D3" s="42" t="s">
        <v>26</v>
      </c>
      <c r="E3" s="42"/>
      <c r="F3" s="42"/>
      <c r="G3" s="42"/>
      <c r="H3" s="42"/>
      <c r="I3" s="42"/>
      <c r="J3" s="42"/>
    </row>
    <row r="4" spans="2:15" ht="18" customHeight="1" thickBot="1" x14ac:dyDescent="0.55000000000000004">
      <c r="D4" s="1"/>
      <c r="E4" s="2"/>
      <c r="F4" s="2"/>
      <c r="G4" s="2"/>
      <c r="H4" s="2"/>
      <c r="I4" s="2"/>
      <c r="J4" s="2"/>
    </row>
    <row r="5" spans="2:15" ht="15" customHeight="1" x14ac:dyDescent="0.3">
      <c r="B5" s="43" t="s">
        <v>0</v>
      </c>
      <c r="C5" s="45" t="s">
        <v>1</v>
      </c>
      <c r="D5" s="45"/>
      <c r="E5" s="45"/>
      <c r="F5" s="46" t="s">
        <v>2</v>
      </c>
      <c r="G5" s="46"/>
      <c r="H5" s="46"/>
      <c r="I5" s="45" t="s">
        <v>3</v>
      </c>
      <c r="J5" s="47"/>
    </row>
    <row r="6" spans="2:15" ht="32.25" customHeight="1" thickBot="1" x14ac:dyDescent="0.35">
      <c r="B6" s="44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3">
      <c r="B7" s="7">
        <v>1</v>
      </c>
      <c r="C7" s="8">
        <f>+ROUND(D7*3.6/1000,1)</f>
        <v>142470.39999999999</v>
      </c>
      <c r="D7" s="23">
        <v>39575103</v>
      </c>
      <c r="E7" s="9" t="s">
        <v>23</v>
      </c>
      <c r="F7" s="8">
        <f>+ROUND(G7*3.6/1000,1)</f>
        <v>0</v>
      </c>
      <c r="G7" s="24">
        <v>0</v>
      </c>
      <c r="H7" s="10"/>
      <c r="I7" s="8">
        <f>+ROUND(J7*3.6/1000,1)</f>
        <v>1082407.3999999999</v>
      </c>
      <c r="J7" s="25">
        <v>300668709</v>
      </c>
      <c r="K7" s="26"/>
      <c r="L7" s="31"/>
      <c r="M7" s="26"/>
    </row>
    <row r="8" spans="2:15" x14ac:dyDescent="0.3">
      <c r="B8" s="11">
        <v>2</v>
      </c>
      <c r="C8" s="8">
        <f t="shared" ref="C8:C35" si="0">+ROUND(D8*3.6/1000,1)</f>
        <v>156414.39999999999</v>
      </c>
      <c r="D8" s="23">
        <v>43448447</v>
      </c>
      <c r="E8" s="9" t="s">
        <v>23</v>
      </c>
      <c r="F8" s="8">
        <f t="shared" ref="F8:F35" si="1">+ROUND(G8*3.6/1000,1)</f>
        <v>0</v>
      </c>
      <c r="G8" s="24">
        <v>0</v>
      </c>
      <c r="H8" s="10"/>
      <c r="I8" s="8">
        <f t="shared" ref="I8:I35" si="2">+ROUND(J8*3.6/1000,1)</f>
        <v>925993.8</v>
      </c>
      <c r="J8" s="25">
        <v>257220496</v>
      </c>
      <c r="K8" s="26"/>
      <c r="L8" s="31"/>
      <c r="M8" s="26"/>
    </row>
    <row r="9" spans="2:15" x14ac:dyDescent="0.3">
      <c r="B9" s="11">
        <v>3</v>
      </c>
      <c r="C9" s="8">
        <f t="shared" si="0"/>
        <v>452126</v>
      </c>
      <c r="D9" s="23">
        <v>125590554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473930.4</v>
      </c>
      <c r="J9" s="25">
        <v>131647321</v>
      </c>
      <c r="K9" s="26"/>
      <c r="L9" s="31"/>
      <c r="M9" s="26"/>
    </row>
    <row r="10" spans="2:15" x14ac:dyDescent="0.3">
      <c r="B10" s="11">
        <v>4</v>
      </c>
      <c r="C10" s="8">
        <f t="shared" si="0"/>
        <v>335717.6</v>
      </c>
      <c r="D10" s="23">
        <v>93254902</v>
      </c>
      <c r="E10" s="9" t="s">
        <v>23</v>
      </c>
      <c r="F10" s="8">
        <f t="shared" si="1"/>
        <v>0</v>
      </c>
      <c r="G10" s="23">
        <v>0</v>
      </c>
      <c r="H10" s="9"/>
      <c r="I10" s="8">
        <f t="shared" si="2"/>
        <v>138180.4</v>
      </c>
      <c r="J10" s="25">
        <v>38383450.999999985</v>
      </c>
      <c r="K10" s="26"/>
      <c r="L10" s="31"/>
      <c r="M10" s="26"/>
      <c r="N10" s="26"/>
      <c r="O10" s="28"/>
    </row>
    <row r="11" spans="2:15" x14ac:dyDescent="0.3">
      <c r="B11" s="11">
        <v>5</v>
      </c>
      <c r="C11" s="8">
        <f t="shared" si="0"/>
        <v>141160.79999999999</v>
      </c>
      <c r="D11" s="23">
        <v>39211345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3498659.1</v>
      </c>
      <c r="J11" s="25">
        <v>971849744.00000012</v>
      </c>
      <c r="K11" s="26"/>
      <c r="L11" s="31"/>
      <c r="M11" s="26"/>
      <c r="N11" s="26"/>
      <c r="O11" s="28"/>
    </row>
    <row r="12" spans="2:15" x14ac:dyDescent="0.3">
      <c r="B12" s="11">
        <v>6</v>
      </c>
      <c r="C12" s="8">
        <f t="shared" si="0"/>
        <v>468057.4</v>
      </c>
      <c r="D12" s="23">
        <v>130015951</v>
      </c>
      <c r="E12" s="9" t="s">
        <v>23</v>
      </c>
      <c r="F12" s="8">
        <f t="shared" si="1"/>
        <v>3544181.9</v>
      </c>
      <c r="G12" s="24">
        <v>984494974</v>
      </c>
      <c r="H12" s="9" t="s">
        <v>23</v>
      </c>
      <c r="I12" s="8">
        <f t="shared" si="2"/>
        <v>3030659.1</v>
      </c>
      <c r="J12" s="25">
        <v>841849743.00000024</v>
      </c>
      <c r="K12" s="26"/>
      <c r="L12" s="31"/>
      <c r="M12" s="26"/>
      <c r="N12" s="26"/>
      <c r="O12" s="28"/>
    </row>
    <row r="13" spans="2:15" x14ac:dyDescent="0.3">
      <c r="B13" s="11">
        <v>7</v>
      </c>
      <c r="C13" s="8">
        <f t="shared" si="0"/>
        <v>558052.19999999995</v>
      </c>
      <c r="D13" s="23">
        <v>155014489</v>
      </c>
      <c r="E13" s="9" t="s">
        <v>23</v>
      </c>
      <c r="F13" s="8">
        <f t="shared" si="1"/>
        <v>0</v>
      </c>
      <c r="G13" s="24">
        <v>0</v>
      </c>
      <c r="H13" s="10"/>
      <c r="I13" s="8">
        <f t="shared" si="2"/>
        <v>2472659.1</v>
      </c>
      <c r="J13" s="25">
        <v>686849743.00000012</v>
      </c>
      <c r="K13" s="26"/>
      <c r="L13" s="31"/>
      <c r="M13" s="26"/>
      <c r="N13" s="26"/>
      <c r="O13" s="28"/>
    </row>
    <row r="14" spans="2:15" x14ac:dyDescent="0.3">
      <c r="B14" s="11">
        <v>8</v>
      </c>
      <c r="C14" s="8">
        <f t="shared" si="0"/>
        <v>112190.2</v>
      </c>
      <c r="D14" s="23">
        <v>31163935</v>
      </c>
      <c r="E14" s="9" t="s">
        <v>23</v>
      </c>
      <c r="F14" s="8">
        <f t="shared" si="1"/>
        <v>0</v>
      </c>
      <c r="G14" s="24">
        <v>0</v>
      </c>
      <c r="H14" s="10"/>
      <c r="I14" s="8">
        <f t="shared" si="2"/>
        <v>2360327.9</v>
      </c>
      <c r="J14" s="25">
        <v>655646640.00000012</v>
      </c>
      <c r="K14" s="26"/>
      <c r="L14" s="31"/>
      <c r="M14" s="26"/>
    </row>
    <row r="15" spans="2:15" x14ac:dyDescent="0.3">
      <c r="B15" s="11">
        <v>9</v>
      </c>
      <c r="C15" s="8">
        <f t="shared" si="0"/>
        <v>112412.9</v>
      </c>
      <c r="D15" s="23">
        <v>31225796</v>
      </c>
      <c r="E15" s="9" t="s">
        <v>23</v>
      </c>
      <c r="F15" s="8">
        <f t="shared" si="1"/>
        <v>0</v>
      </c>
      <c r="G15" s="24">
        <v>0</v>
      </c>
      <c r="H15" s="10"/>
      <c r="I15" s="8">
        <f t="shared" si="2"/>
        <v>2247996.7000000002</v>
      </c>
      <c r="J15" s="25">
        <v>624443538.00000012</v>
      </c>
      <c r="K15" s="26"/>
      <c r="L15" s="31"/>
      <c r="M15" s="26"/>
    </row>
    <row r="16" spans="2:15" x14ac:dyDescent="0.3">
      <c r="B16" s="11">
        <v>10</v>
      </c>
      <c r="C16" s="8">
        <f t="shared" si="0"/>
        <v>386593.6</v>
      </c>
      <c r="D16" s="23">
        <v>107387100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1861447.2</v>
      </c>
      <c r="J16" s="25">
        <v>517068653.00000012</v>
      </c>
      <c r="K16" s="26"/>
      <c r="L16" s="31"/>
      <c r="M16" s="26"/>
    </row>
    <row r="17" spans="2:13" x14ac:dyDescent="0.3">
      <c r="B17" s="11">
        <v>11</v>
      </c>
      <c r="C17" s="8">
        <f t="shared" si="0"/>
        <v>420537.8</v>
      </c>
      <c r="D17" s="23">
        <v>116816048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1440942.4</v>
      </c>
      <c r="J17" s="25">
        <v>400261769.00000012</v>
      </c>
      <c r="K17" s="26"/>
      <c r="L17" s="31"/>
      <c r="M17" s="26"/>
    </row>
    <row r="18" spans="2:13" x14ac:dyDescent="0.3">
      <c r="B18" s="11">
        <v>12</v>
      </c>
      <c r="C18" s="8">
        <f t="shared" si="0"/>
        <v>420621.4</v>
      </c>
      <c r="D18" s="23">
        <v>116839265</v>
      </c>
      <c r="E18" s="9" t="s">
        <v>23</v>
      </c>
      <c r="F18" s="8">
        <f t="shared" si="1"/>
        <v>0</v>
      </c>
      <c r="G18" s="24">
        <v>0</v>
      </c>
      <c r="H18" s="9"/>
      <c r="I18" s="8">
        <f t="shared" si="2"/>
        <v>1020351.2</v>
      </c>
      <c r="J18" s="25">
        <v>283430884.00000012</v>
      </c>
      <c r="K18" s="26"/>
      <c r="L18" s="31"/>
      <c r="M18" s="26"/>
    </row>
    <row r="19" spans="2:13" x14ac:dyDescent="0.3">
      <c r="B19" s="11">
        <v>13</v>
      </c>
      <c r="C19" s="8">
        <f t="shared" si="0"/>
        <v>478762.2</v>
      </c>
      <c r="D19" s="23">
        <v>132989509</v>
      </c>
      <c r="E19" s="9" t="s">
        <v>23</v>
      </c>
      <c r="F19" s="8">
        <f t="shared" si="1"/>
        <v>0</v>
      </c>
      <c r="G19" s="24">
        <v>0</v>
      </c>
      <c r="H19" s="10"/>
      <c r="I19" s="8">
        <f t="shared" si="2"/>
        <v>541612.80000000005</v>
      </c>
      <c r="J19" s="25">
        <v>150448000.00000009</v>
      </c>
      <c r="K19" s="26"/>
      <c r="L19" s="31"/>
      <c r="M19" s="26"/>
    </row>
    <row r="20" spans="2:13" x14ac:dyDescent="0.3">
      <c r="B20" s="11">
        <v>14</v>
      </c>
      <c r="C20" s="8">
        <f t="shared" si="0"/>
        <v>393548.1</v>
      </c>
      <c r="D20" s="23">
        <v>109318913</v>
      </c>
      <c r="E20" s="9" t="s">
        <v>23</v>
      </c>
      <c r="F20" s="8">
        <f t="shared" si="1"/>
        <v>0</v>
      </c>
      <c r="G20" s="24">
        <v>0</v>
      </c>
      <c r="H20" s="10"/>
      <c r="I20" s="8">
        <f t="shared" si="2"/>
        <v>148039.29999999999</v>
      </c>
      <c r="J20" s="25">
        <v>41122034.000000082</v>
      </c>
      <c r="K20" s="26"/>
      <c r="L20" s="31"/>
    </row>
    <row r="21" spans="2:13" x14ac:dyDescent="0.3">
      <c r="B21" s="11">
        <v>15</v>
      </c>
      <c r="C21" s="8">
        <f t="shared" si="0"/>
        <v>151019.20000000001</v>
      </c>
      <c r="D21" s="23">
        <v>41949781</v>
      </c>
      <c r="E21" s="9" t="s">
        <v>23</v>
      </c>
      <c r="F21" s="8">
        <f t="shared" si="1"/>
        <v>0</v>
      </c>
      <c r="G21" s="24">
        <v>0</v>
      </c>
      <c r="H21" s="10"/>
      <c r="I21" s="8">
        <f t="shared" si="2"/>
        <v>3545142.9</v>
      </c>
      <c r="J21" s="25">
        <v>984761904.00000012</v>
      </c>
      <c r="K21" s="26"/>
      <c r="L21" s="31"/>
    </row>
    <row r="22" spans="2:13" x14ac:dyDescent="0.3">
      <c r="B22" s="11">
        <v>16</v>
      </c>
      <c r="C22" s="8">
        <f t="shared" si="0"/>
        <v>309783</v>
      </c>
      <c r="D22" s="23">
        <v>86050828</v>
      </c>
      <c r="E22" s="9" t="s">
        <v>23</v>
      </c>
      <c r="F22" s="8">
        <f t="shared" si="1"/>
        <v>3591230.3</v>
      </c>
      <c r="G22" s="24">
        <v>997563963</v>
      </c>
      <c r="H22" s="10" t="s">
        <v>23</v>
      </c>
      <c r="I22" s="8">
        <f t="shared" si="2"/>
        <v>3235542.9</v>
      </c>
      <c r="J22" s="25">
        <v>898761904.00000012</v>
      </c>
      <c r="K22" s="26"/>
      <c r="L22" s="31"/>
    </row>
    <row r="23" spans="2:13" x14ac:dyDescent="0.3">
      <c r="B23" s="11">
        <v>17</v>
      </c>
      <c r="C23" s="8">
        <f t="shared" si="0"/>
        <v>557977.4</v>
      </c>
      <c r="D23" s="23">
        <v>154993712</v>
      </c>
      <c r="E23" s="9" t="s">
        <v>23</v>
      </c>
      <c r="F23" s="8">
        <f t="shared" si="1"/>
        <v>0</v>
      </c>
      <c r="G23" s="24">
        <v>0</v>
      </c>
      <c r="H23" s="10"/>
      <c r="I23" s="8">
        <f t="shared" si="2"/>
        <v>2677542.9</v>
      </c>
      <c r="J23" s="25">
        <v>743761904.00000012</v>
      </c>
      <c r="K23" s="26"/>
      <c r="L23" s="31"/>
    </row>
    <row r="24" spans="2:13" x14ac:dyDescent="0.3">
      <c r="B24" s="11">
        <v>18</v>
      </c>
      <c r="C24" s="8">
        <f t="shared" si="0"/>
        <v>482450.3</v>
      </c>
      <c r="D24" s="23">
        <v>134013973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2195120.5</v>
      </c>
      <c r="J24" s="25">
        <v>609755690.00000012</v>
      </c>
      <c r="K24" s="26"/>
      <c r="L24" s="31"/>
    </row>
    <row r="25" spans="2:13" x14ac:dyDescent="0.3">
      <c r="B25" s="11">
        <v>19</v>
      </c>
      <c r="C25" s="8">
        <f t="shared" si="0"/>
        <v>485049.4</v>
      </c>
      <c r="D25" s="23">
        <v>134735938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1710108.8</v>
      </c>
      <c r="J25" s="25">
        <v>475030220.00000006</v>
      </c>
      <c r="K25" s="26"/>
      <c r="L25" s="31"/>
    </row>
    <row r="26" spans="2:13" x14ac:dyDescent="0.3">
      <c r="B26" s="11">
        <v>20</v>
      </c>
      <c r="C26" s="8">
        <f t="shared" si="0"/>
        <v>534065.1</v>
      </c>
      <c r="D26" s="23">
        <v>148351416</v>
      </c>
      <c r="E26" s="9" t="s">
        <v>23</v>
      </c>
      <c r="F26" s="8">
        <f t="shared" si="1"/>
        <v>0</v>
      </c>
      <c r="G26" s="24">
        <v>0</v>
      </c>
      <c r="H26" s="10"/>
      <c r="I26" s="8">
        <f t="shared" si="2"/>
        <v>1176089.1000000001</v>
      </c>
      <c r="J26" s="25">
        <v>326691404.00000006</v>
      </c>
      <c r="K26" s="26"/>
      <c r="L26" s="31"/>
    </row>
    <row r="27" spans="2:13" x14ac:dyDescent="0.3">
      <c r="B27" s="11">
        <v>21</v>
      </c>
      <c r="C27" s="8">
        <f t="shared" si="0"/>
        <v>485056.2</v>
      </c>
      <c r="D27" s="23">
        <v>134737845</v>
      </c>
      <c r="E27" s="9" t="s">
        <v>23</v>
      </c>
      <c r="F27" s="8">
        <f t="shared" si="1"/>
        <v>0</v>
      </c>
      <c r="G27" s="24">
        <v>0</v>
      </c>
      <c r="H27" s="9"/>
      <c r="I27" s="8">
        <f t="shared" si="2"/>
        <v>690979.1</v>
      </c>
      <c r="J27" s="25">
        <v>191938649.00000009</v>
      </c>
      <c r="K27" s="26"/>
      <c r="L27" s="31"/>
    </row>
    <row r="28" spans="2:13" x14ac:dyDescent="0.3">
      <c r="B28" s="11">
        <v>22</v>
      </c>
      <c r="C28" s="8">
        <f t="shared" si="0"/>
        <v>346927.3</v>
      </c>
      <c r="D28" s="23">
        <v>96368689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343993.2</v>
      </c>
      <c r="J28" s="25">
        <v>95553679.000000089</v>
      </c>
      <c r="K28" s="26"/>
      <c r="L28" s="31"/>
    </row>
    <row r="29" spans="2:13" x14ac:dyDescent="0.3">
      <c r="B29" s="11">
        <v>23</v>
      </c>
      <c r="C29" s="8">
        <f t="shared" si="0"/>
        <v>346994.9</v>
      </c>
      <c r="D29" s="23">
        <v>96387459</v>
      </c>
      <c r="E29" s="9" t="s">
        <v>23</v>
      </c>
      <c r="F29" s="8">
        <f t="shared" si="1"/>
        <v>0</v>
      </c>
      <c r="G29" s="24">
        <v>0</v>
      </c>
      <c r="H29" s="10"/>
      <c r="I29" s="8">
        <f t="shared" si="2"/>
        <v>2186015.7000000002</v>
      </c>
      <c r="J29" s="25">
        <v>607226573</v>
      </c>
      <c r="K29" s="26"/>
      <c r="L29" s="31"/>
    </row>
    <row r="30" spans="2:13" x14ac:dyDescent="0.3">
      <c r="B30" s="11">
        <v>24</v>
      </c>
      <c r="C30" s="8">
        <f t="shared" si="0"/>
        <v>378122.4</v>
      </c>
      <c r="D30" s="23">
        <v>105034002</v>
      </c>
      <c r="E30" s="9" t="s">
        <v>23</v>
      </c>
      <c r="F30" s="8">
        <f t="shared" si="1"/>
        <v>3314178.5</v>
      </c>
      <c r="G30" s="24">
        <v>920605127</v>
      </c>
      <c r="H30" s="10" t="s">
        <v>23</v>
      </c>
      <c r="I30" s="8">
        <f t="shared" si="2"/>
        <v>1808015.7</v>
      </c>
      <c r="J30" s="25">
        <v>502226572.00000012</v>
      </c>
      <c r="K30" s="26"/>
      <c r="L30" s="31"/>
      <c r="M30" s="27"/>
    </row>
    <row r="31" spans="2:13" x14ac:dyDescent="0.3">
      <c r="B31" s="11">
        <v>25</v>
      </c>
      <c r="C31" s="8">
        <f t="shared" si="0"/>
        <v>558038.19999999995</v>
      </c>
      <c r="D31" s="23">
        <v>155010614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1250015.7</v>
      </c>
      <c r="J31" s="25">
        <v>347226572.00000012</v>
      </c>
      <c r="K31" s="26"/>
      <c r="L31" s="31"/>
      <c r="M31" s="27"/>
    </row>
    <row r="32" spans="2:13" x14ac:dyDescent="0.3">
      <c r="B32" s="11">
        <v>26</v>
      </c>
      <c r="C32" s="8">
        <f t="shared" si="0"/>
        <v>380136.4</v>
      </c>
      <c r="D32" s="23">
        <v>105593458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869796.8</v>
      </c>
      <c r="J32" s="25">
        <v>241610231.00000012</v>
      </c>
      <c r="K32" s="26"/>
      <c r="L32" s="31"/>
      <c r="M32" s="27"/>
    </row>
    <row r="33" spans="2:13" x14ac:dyDescent="0.3">
      <c r="B33" s="11">
        <v>27</v>
      </c>
      <c r="C33" s="8">
        <f t="shared" si="0"/>
        <v>439629.6</v>
      </c>
      <c r="D33" s="23">
        <v>122119328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430173.6</v>
      </c>
      <c r="J33" s="25">
        <v>119492674.0000001</v>
      </c>
      <c r="K33" s="26"/>
      <c r="L33" s="31"/>
      <c r="M33" s="27"/>
    </row>
    <row r="34" spans="2:13" x14ac:dyDescent="0.3">
      <c r="B34" s="11">
        <v>28</v>
      </c>
      <c r="C34" s="8">
        <f t="shared" si="0"/>
        <v>433205.7</v>
      </c>
      <c r="D34" s="23">
        <v>120334911</v>
      </c>
      <c r="E34" s="9" t="s">
        <v>23</v>
      </c>
      <c r="F34" s="8">
        <f t="shared" si="1"/>
        <v>0</v>
      </c>
      <c r="G34" s="24">
        <v>0</v>
      </c>
      <c r="H34" s="10"/>
      <c r="I34" s="8">
        <f t="shared" si="2"/>
        <v>1034167.4</v>
      </c>
      <c r="J34" s="25">
        <v>287268709</v>
      </c>
      <c r="K34" s="26"/>
      <c r="L34" s="31"/>
    </row>
    <row r="35" spans="2:13" x14ac:dyDescent="0.3">
      <c r="B35" s="11">
        <v>29</v>
      </c>
      <c r="C35" s="8">
        <f t="shared" si="0"/>
        <v>360041.9</v>
      </c>
      <c r="D35" s="23">
        <v>100011644</v>
      </c>
      <c r="E35" s="9" t="s">
        <v>23</v>
      </c>
      <c r="F35" s="8">
        <f t="shared" si="1"/>
        <v>0</v>
      </c>
      <c r="G35" s="24">
        <v>0</v>
      </c>
      <c r="H35" s="10"/>
      <c r="I35" s="8">
        <f t="shared" si="2"/>
        <v>674167.4</v>
      </c>
      <c r="J35" s="25">
        <v>187268708.99999997</v>
      </c>
      <c r="K35" s="26"/>
      <c r="L35" s="31"/>
    </row>
    <row r="36" spans="2:13" ht="15" thickBot="1" x14ac:dyDescent="0.35">
      <c r="B36" s="12"/>
      <c r="C36" s="13"/>
      <c r="D36" s="13"/>
      <c r="E36" s="14"/>
      <c r="F36" s="15"/>
      <c r="G36" s="15"/>
      <c r="H36" s="16"/>
      <c r="I36" s="13"/>
      <c r="J36" s="13"/>
    </row>
    <row r="37" spans="2:13" x14ac:dyDescent="0.3">
      <c r="B37" s="17" t="s">
        <v>8</v>
      </c>
      <c r="C37" s="40" t="s">
        <v>20</v>
      </c>
      <c r="D37" s="40"/>
      <c r="E37" s="40"/>
      <c r="F37" s="41"/>
      <c r="G37" s="41"/>
      <c r="H37" s="41"/>
      <c r="I37" s="41"/>
      <c r="J37" s="18"/>
    </row>
    <row r="38" spans="2:13" ht="22.5" customHeight="1" x14ac:dyDescent="0.3">
      <c r="B38" s="19" t="s">
        <v>9</v>
      </c>
      <c r="C38" s="36" t="s">
        <v>10</v>
      </c>
      <c r="D38" s="36"/>
      <c r="E38" s="36"/>
      <c r="F38" s="36"/>
      <c r="G38" s="36"/>
      <c r="H38" s="36"/>
      <c r="I38" s="36"/>
      <c r="J38" s="20"/>
    </row>
    <row r="39" spans="2:13" ht="23.25" customHeight="1" x14ac:dyDescent="0.3">
      <c r="B39" s="19" t="s">
        <v>11</v>
      </c>
      <c r="C39" s="36" t="s">
        <v>12</v>
      </c>
      <c r="D39" s="36"/>
      <c r="E39" s="36"/>
      <c r="F39" s="37"/>
      <c r="G39" s="37"/>
      <c r="H39" s="37"/>
      <c r="I39" s="37"/>
      <c r="J39" s="20"/>
    </row>
    <row r="40" spans="2:13" x14ac:dyDescent="0.3">
      <c r="B40" s="19" t="s">
        <v>13</v>
      </c>
      <c r="C40" s="36" t="s">
        <v>14</v>
      </c>
      <c r="D40" s="36"/>
      <c r="E40" s="36"/>
      <c r="F40" s="36"/>
      <c r="G40" s="36"/>
      <c r="H40" s="36"/>
      <c r="I40" s="36"/>
      <c r="J40" s="20"/>
    </row>
    <row r="41" spans="2:13" x14ac:dyDescent="0.3">
      <c r="B41" s="19" t="s">
        <v>15</v>
      </c>
      <c r="C41" s="36" t="s">
        <v>18</v>
      </c>
      <c r="D41" s="36"/>
      <c r="E41" s="36"/>
      <c r="F41" s="36"/>
      <c r="G41" s="36"/>
      <c r="H41" s="36"/>
      <c r="I41" s="36"/>
      <c r="J41" s="20"/>
    </row>
    <row r="42" spans="2:13" ht="24.75" customHeight="1" thickBot="1" x14ac:dyDescent="0.35">
      <c r="B42" s="21" t="s">
        <v>16</v>
      </c>
      <c r="C42" s="38" t="s">
        <v>17</v>
      </c>
      <c r="D42" s="39"/>
      <c r="E42" s="38"/>
      <c r="F42" s="38"/>
      <c r="G42" s="38"/>
      <c r="H42" s="38"/>
      <c r="I42" s="38"/>
      <c r="J42" s="22"/>
    </row>
  </sheetData>
  <mergeCells count="11">
    <mergeCell ref="C37:I37"/>
    <mergeCell ref="D3:J3"/>
    <mergeCell ref="B5:B6"/>
    <mergeCell ref="C5:E5"/>
    <mergeCell ref="F5:H5"/>
    <mergeCell ref="I5:J5"/>
    <mergeCell ref="C38:I38"/>
    <mergeCell ref="C39:I39"/>
    <mergeCell ref="C40:I40"/>
    <mergeCell ref="C41:I41"/>
    <mergeCell ref="C42:I4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O44"/>
  <sheetViews>
    <sheetView topLeftCell="A19" workbookViewId="0">
      <selection activeCell="K7" sqref="K7"/>
    </sheetView>
  </sheetViews>
  <sheetFormatPr defaultRowHeight="14.4" x14ac:dyDescent="0.3"/>
  <cols>
    <col min="2" max="2" width="12.44140625" customWidth="1"/>
    <col min="3" max="3" width="17.109375" customWidth="1"/>
    <col min="4" max="4" width="16.33203125" customWidth="1"/>
    <col min="5" max="5" width="20.44140625" customWidth="1"/>
    <col min="6" max="6" width="13.88671875" customWidth="1"/>
    <col min="7" max="7" width="17.6640625" customWidth="1"/>
    <col min="8" max="8" width="16.33203125" customWidth="1"/>
    <col min="9" max="10" width="15.88671875" customWidth="1"/>
    <col min="11" max="11" width="15.109375" customWidth="1"/>
    <col min="12" max="12" width="12.6640625" customWidth="1"/>
    <col min="13" max="13" width="3" customWidth="1"/>
    <col min="14" max="14" width="11.5546875" customWidth="1"/>
    <col min="16" max="16" width="10" customWidth="1"/>
  </cols>
  <sheetData>
    <row r="3" spans="2:15" ht="72" customHeight="1" x14ac:dyDescent="0.3">
      <c r="D3" s="42" t="s">
        <v>25</v>
      </c>
      <c r="E3" s="42"/>
      <c r="F3" s="42"/>
      <c r="G3" s="42"/>
      <c r="H3" s="42"/>
      <c r="I3" s="42"/>
      <c r="J3" s="42"/>
    </row>
    <row r="4" spans="2:15" ht="18" customHeight="1" thickBot="1" x14ac:dyDescent="0.55000000000000004">
      <c r="D4" s="1"/>
      <c r="E4" s="2"/>
      <c r="F4" s="2"/>
      <c r="G4" s="2"/>
      <c r="H4" s="2"/>
      <c r="I4" s="2"/>
      <c r="J4" s="2"/>
    </row>
    <row r="5" spans="2:15" ht="15" customHeight="1" x14ac:dyDescent="0.3">
      <c r="B5" s="43" t="s">
        <v>0</v>
      </c>
      <c r="C5" s="45" t="s">
        <v>1</v>
      </c>
      <c r="D5" s="45"/>
      <c r="E5" s="45"/>
      <c r="F5" s="46" t="s">
        <v>2</v>
      </c>
      <c r="G5" s="46"/>
      <c r="H5" s="46"/>
      <c r="I5" s="45" t="s">
        <v>3</v>
      </c>
      <c r="J5" s="47"/>
    </row>
    <row r="6" spans="2:15" ht="32.25" customHeight="1" thickBot="1" x14ac:dyDescent="0.35">
      <c r="B6" s="44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 x14ac:dyDescent="0.3">
      <c r="B7" s="7">
        <v>1</v>
      </c>
      <c r="C7" s="8">
        <v>468024.8</v>
      </c>
      <c r="D7" s="23">
        <v>130006899</v>
      </c>
      <c r="E7" s="10" t="s">
        <v>23</v>
      </c>
      <c r="F7" s="30">
        <f>+ROUND(G7*3.6/1000,1)</f>
        <v>3363808</v>
      </c>
      <c r="G7" s="24">
        <v>934391114</v>
      </c>
      <c r="H7" s="10" t="s">
        <v>23</v>
      </c>
      <c r="I7" s="8">
        <v>1518971.6</v>
      </c>
      <c r="J7" s="25">
        <v>360629291</v>
      </c>
      <c r="K7" s="26"/>
      <c r="L7" s="31"/>
      <c r="M7" s="26"/>
      <c r="N7" s="33"/>
    </row>
    <row r="8" spans="2:15" x14ac:dyDescent="0.3">
      <c r="B8" s="11">
        <v>2</v>
      </c>
      <c r="C8" s="8">
        <f t="shared" ref="C8:C37" si="0">+ROUND(D8*3.6/1000,1)</f>
        <v>558000.69999999995</v>
      </c>
      <c r="D8" s="23">
        <v>155000186</v>
      </c>
      <c r="E8" s="10" t="s">
        <v>23</v>
      </c>
      <c r="F8" s="8">
        <f t="shared" ref="F8:F37" si="1">+ROUND(G8*3.6/1000,1)</f>
        <v>0</v>
      </c>
      <c r="G8" s="24">
        <v>0</v>
      </c>
      <c r="H8" s="10"/>
      <c r="I8" s="8">
        <f t="shared" ref="I8:I37" si="2">+ROUND(J8*3.6/1000,1)</f>
        <v>740265.4</v>
      </c>
      <c r="J8" s="25">
        <v>205629291</v>
      </c>
      <c r="K8" s="26"/>
      <c r="L8" s="31"/>
      <c r="M8" s="26"/>
      <c r="N8" s="33"/>
    </row>
    <row r="9" spans="2:15" x14ac:dyDescent="0.3">
      <c r="B9" s="11">
        <v>3</v>
      </c>
      <c r="C9" s="8">
        <f t="shared" si="0"/>
        <v>437472.5</v>
      </c>
      <c r="D9" s="23">
        <v>121520142</v>
      </c>
      <c r="E9" s="10" t="s">
        <v>23</v>
      </c>
      <c r="F9" s="8">
        <f t="shared" si="1"/>
        <v>0</v>
      </c>
      <c r="G9" s="24">
        <v>0</v>
      </c>
      <c r="H9" s="10"/>
      <c r="I9" s="8">
        <f t="shared" si="2"/>
        <v>302785.2</v>
      </c>
      <c r="J9" s="25">
        <v>84106995</v>
      </c>
      <c r="K9" s="26"/>
      <c r="L9" s="31"/>
      <c r="M9" s="26"/>
      <c r="N9" s="33"/>
    </row>
    <row r="10" spans="2:15" x14ac:dyDescent="0.3">
      <c r="B10" s="11">
        <v>4</v>
      </c>
      <c r="C10" s="8">
        <f t="shared" si="0"/>
        <v>305735.40000000002</v>
      </c>
      <c r="D10" s="23">
        <v>84926503</v>
      </c>
      <c r="E10" s="10" t="s">
        <v>23</v>
      </c>
      <c r="F10" s="8">
        <f t="shared" si="1"/>
        <v>0</v>
      </c>
      <c r="G10" s="23">
        <v>0</v>
      </c>
      <c r="H10" s="9"/>
      <c r="I10" s="8">
        <f t="shared" si="2"/>
        <v>1502833</v>
      </c>
      <c r="J10" s="25">
        <v>417453624.00000006</v>
      </c>
      <c r="K10" s="26"/>
      <c r="L10" s="31"/>
      <c r="M10" s="26"/>
      <c r="N10" s="33"/>
      <c r="O10" s="28"/>
    </row>
    <row r="11" spans="2:15" x14ac:dyDescent="0.3">
      <c r="B11" s="11">
        <v>5</v>
      </c>
      <c r="C11" s="8">
        <f t="shared" si="0"/>
        <v>184695.1</v>
      </c>
      <c r="D11" s="23">
        <v>51304182</v>
      </c>
      <c r="E11" s="10" t="s">
        <v>23</v>
      </c>
      <c r="F11" s="8">
        <f t="shared" si="1"/>
        <v>0</v>
      </c>
      <c r="G11" s="24">
        <v>0</v>
      </c>
      <c r="H11" s="10"/>
      <c r="I11" s="8">
        <f t="shared" si="2"/>
        <v>1318132.1000000001</v>
      </c>
      <c r="J11" s="25">
        <v>366147796</v>
      </c>
      <c r="K11" s="26"/>
      <c r="L11" s="31"/>
      <c r="M11" s="26"/>
      <c r="N11" s="33"/>
      <c r="O11" s="28"/>
    </row>
    <row r="12" spans="2:15" x14ac:dyDescent="0.3">
      <c r="B12" s="11">
        <v>6</v>
      </c>
      <c r="C12" s="8">
        <f t="shared" si="0"/>
        <v>325544.8</v>
      </c>
      <c r="D12" s="23">
        <v>90429098</v>
      </c>
      <c r="E12" s="10" t="s">
        <v>23</v>
      </c>
      <c r="F12" s="8">
        <f t="shared" si="1"/>
        <v>0</v>
      </c>
      <c r="G12" s="24">
        <v>0</v>
      </c>
      <c r="H12" s="9"/>
      <c r="I12" s="8">
        <f t="shared" si="2"/>
        <v>992639.4</v>
      </c>
      <c r="J12" s="25">
        <v>275733156.00000006</v>
      </c>
      <c r="K12" s="26"/>
      <c r="L12" s="31"/>
      <c r="M12" s="26"/>
      <c r="N12" s="33"/>
      <c r="O12" s="28"/>
    </row>
    <row r="13" spans="2:15" x14ac:dyDescent="0.3">
      <c r="B13" s="11">
        <v>7</v>
      </c>
      <c r="C13" s="8">
        <f t="shared" si="0"/>
        <v>526687.5</v>
      </c>
      <c r="D13" s="23">
        <v>146302086</v>
      </c>
      <c r="E13" s="10" t="s">
        <v>23</v>
      </c>
      <c r="F13" s="8">
        <f t="shared" si="1"/>
        <v>0</v>
      </c>
      <c r="G13" s="24">
        <v>0</v>
      </c>
      <c r="H13" s="10"/>
      <c r="I13" s="8">
        <f t="shared" si="2"/>
        <v>494823.4</v>
      </c>
      <c r="J13" s="25">
        <v>137450932.00000003</v>
      </c>
      <c r="K13" s="26"/>
      <c r="L13" s="31"/>
      <c r="M13" s="26"/>
      <c r="N13" s="33"/>
      <c r="O13" s="28"/>
    </row>
    <row r="14" spans="2:15" x14ac:dyDescent="0.3">
      <c r="B14" s="11">
        <v>8</v>
      </c>
      <c r="C14" s="8">
        <f t="shared" si="0"/>
        <v>526571.4</v>
      </c>
      <c r="D14" s="23">
        <v>146269821</v>
      </c>
      <c r="E14" s="10" t="s">
        <v>23</v>
      </c>
      <c r="F14" s="8">
        <f t="shared" si="1"/>
        <v>0</v>
      </c>
      <c r="G14" s="24">
        <v>0</v>
      </c>
      <c r="H14" s="10"/>
      <c r="I14" s="8">
        <f t="shared" si="2"/>
        <v>2919424.7</v>
      </c>
      <c r="J14" s="25">
        <v>810951307</v>
      </c>
      <c r="K14" s="26"/>
      <c r="L14" s="31"/>
      <c r="M14" s="26"/>
      <c r="N14" s="33"/>
    </row>
    <row r="15" spans="2:15" x14ac:dyDescent="0.3">
      <c r="B15" s="11">
        <v>9</v>
      </c>
      <c r="C15" s="8">
        <f t="shared" si="0"/>
        <v>467978.3</v>
      </c>
      <c r="D15" s="23">
        <v>129993968</v>
      </c>
      <c r="E15" s="10" t="s">
        <v>23</v>
      </c>
      <c r="F15" s="8">
        <v>3162</v>
      </c>
      <c r="G15" s="24">
        <v>878322469</v>
      </c>
      <c r="H15" s="10" t="s">
        <v>23</v>
      </c>
      <c r="I15" s="8">
        <f t="shared" si="2"/>
        <v>2480224.7000000002</v>
      </c>
      <c r="J15" s="25">
        <v>688951307</v>
      </c>
      <c r="K15" s="26"/>
      <c r="L15" s="31"/>
      <c r="M15" s="26"/>
      <c r="N15" s="33"/>
    </row>
    <row r="16" spans="2:15" x14ac:dyDescent="0.3">
      <c r="B16" s="11">
        <v>10</v>
      </c>
      <c r="C16" s="8">
        <f t="shared" si="0"/>
        <v>558048.30000000005</v>
      </c>
      <c r="D16" s="23">
        <v>155013423</v>
      </c>
      <c r="E16" s="10" t="s">
        <v>23</v>
      </c>
      <c r="F16" s="8">
        <f t="shared" si="1"/>
        <v>0</v>
      </c>
      <c r="G16" s="24">
        <v>0</v>
      </c>
      <c r="H16" s="10"/>
      <c r="I16" s="8">
        <f t="shared" si="2"/>
        <v>1951024.7</v>
      </c>
      <c r="J16" s="25">
        <v>541951307</v>
      </c>
      <c r="K16" s="26"/>
      <c r="L16" s="31"/>
      <c r="M16" s="26"/>
      <c r="N16" s="33"/>
    </row>
    <row r="17" spans="2:14" x14ac:dyDescent="0.3">
      <c r="B17" s="11">
        <v>11</v>
      </c>
      <c r="C17" s="8">
        <f t="shared" si="0"/>
        <v>121295.3</v>
      </c>
      <c r="D17" s="23">
        <v>33693129</v>
      </c>
      <c r="E17" s="10" t="s">
        <v>23</v>
      </c>
      <c r="F17" s="8">
        <f t="shared" si="1"/>
        <v>0</v>
      </c>
      <c r="G17" s="24">
        <v>0</v>
      </c>
      <c r="H17" s="10"/>
      <c r="I17" s="8">
        <f t="shared" si="2"/>
        <v>1829580.4</v>
      </c>
      <c r="J17" s="25">
        <v>508216770.00000006</v>
      </c>
      <c r="K17" s="26"/>
      <c r="L17" s="31"/>
      <c r="M17" s="26"/>
      <c r="N17" s="33"/>
    </row>
    <row r="18" spans="2:14" x14ac:dyDescent="0.3">
      <c r="B18" s="11">
        <v>12</v>
      </c>
      <c r="C18" s="8">
        <f t="shared" si="0"/>
        <v>121536.1</v>
      </c>
      <c r="D18" s="23">
        <v>33760024</v>
      </c>
      <c r="E18" s="10" t="s">
        <v>23</v>
      </c>
      <c r="F18" s="8">
        <f t="shared" si="1"/>
        <v>0</v>
      </c>
      <c r="G18" s="24">
        <v>0</v>
      </c>
      <c r="H18" s="9"/>
      <c r="I18" s="8">
        <f t="shared" si="2"/>
        <v>1708136</v>
      </c>
      <c r="J18" s="25">
        <v>474482233.00000006</v>
      </c>
      <c r="K18" s="26"/>
      <c r="L18" s="31"/>
      <c r="M18" s="26"/>
      <c r="N18" s="33"/>
    </row>
    <row r="19" spans="2:14" x14ac:dyDescent="0.3">
      <c r="B19" s="11">
        <v>13</v>
      </c>
      <c r="C19" s="8">
        <f t="shared" si="0"/>
        <v>422463</v>
      </c>
      <c r="D19" s="23">
        <v>117350826</v>
      </c>
      <c r="E19" s="10" t="s">
        <v>23</v>
      </c>
      <c r="F19" s="8">
        <f t="shared" si="1"/>
        <v>0</v>
      </c>
      <c r="G19" s="24">
        <v>0</v>
      </c>
      <c r="H19" s="10"/>
      <c r="I19" s="8">
        <f t="shared" si="2"/>
        <v>1314485.8</v>
      </c>
      <c r="J19" s="25">
        <v>365134940.00000006</v>
      </c>
      <c r="K19" s="26"/>
      <c r="L19" s="31"/>
      <c r="M19" s="26"/>
      <c r="N19" s="33"/>
    </row>
    <row r="20" spans="2:14" x14ac:dyDescent="0.3">
      <c r="B20" s="11">
        <v>14</v>
      </c>
      <c r="C20" s="8">
        <f t="shared" si="0"/>
        <v>415004.3</v>
      </c>
      <c r="D20" s="23">
        <v>115278969</v>
      </c>
      <c r="E20" s="10" t="s">
        <v>23</v>
      </c>
      <c r="F20" s="8">
        <f t="shared" si="1"/>
        <v>0</v>
      </c>
      <c r="G20" s="24">
        <v>0</v>
      </c>
      <c r="H20" s="10"/>
      <c r="I20" s="8">
        <f t="shared" si="2"/>
        <v>928329.3</v>
      </c>
      <c r="J20" s="25">
        <v>257869257.00000003</v>
      </c>
      <c r="K20" s="26"/>
      <c r="L20" s="31"/>
      <c r="N20" s="33"/>
    </row>
    <row r="21" spans="2:14" x14ac:dyDescent="0.3">
      <c r="B21" s="11">
        <v>15</v>
      </c>
      <c r="C21" s="8">
        <f t="shared" si="0"/>
        <v>404635.5</v>
      </c>
      <c r="D21" s="23">
        <v>112398752</v>
      </c>
      <c r="E21" s="10" t="s">
        <v>23</v>
      </c>
      <c r="F21" s="8">
        <f t="shared" si="1"/>
        <v>0</v>
      </c>
      <c r="G21" s="24">
        <v>0</v>
      </c>
      <c r="H21" s="10"/>
      <c r="I21" s="8">
        <f t="shared" si="2"/>
        <v>552483.30000000005</v>
      </c>
      <c r="J21" s="25">
        <v>153467595.00000006</v>
      </c>
      <c r="K21" s="26"/>
      <c r="L21" s="31"/>
      <c r="N21" s="33"/>
    </row>
    <row r="22" spans="2:14" x14ac:dyDescent="0.3">
      <c r="B22" s="11">
        <v>16</v>
      </c>
      <c r="C22" s="8">
        <f t="shared" si="0"/>
        <v>278164.7</v>
      </c>
      <c r="D22" s="23">
        <v>77267961</v>
      </c>
      <c r="E22" s="10" t="s">
        <v>23</v>
      </c>
      <c r="F22" s="8">
        <f t="shared" si="1"/>
        <v>0</v>
      </c>
      <c r="G22" s="24">
        <v>0</v>
      </c>
      <c r="H22" s="10"/>
      <c r="I22" s="8">
        <f t="shared" si="2"/>
        <v>303040.59999999998</v>
      </c>
      <c r="J22" s="25">
        <v>84177932.000000075</v>
      </c>
      <c r="K22" s="26"/>
      <c r="L22" s="31"/>
      <c r="N22" s="33"/>
    </row>
    <row r="23" spans="2:14" x14ac:dyDescent="0.3">
      <c r="B23" s="11">
        <v>17</v>
      </c>
      <c r="C23" s="8">
        <f t="shared" si="0"/>
        <v>317529.59999999998</v>
      </c>
      <c r="D23" s="23">
        <v>88202671</v>
      </c>
      <c r="E23" s="10" t="s">
        <v>23</v>
      </c>
      <c r="F23" s="8">
        <f t="shared" si="1"/>
        <v>0</v>
      </c>
      <c r="G23" s="24">
        <v>0</v>
      </c>
      <c r="H23" s="10"/>
      <c r="I23" s="8">
        <f t="shared" si="2"/>
        <v>14287.3</v>
      </c>
      <c r="J23" s="25">
        <v>3968708.0000000652</v>
      </c>
      <c r="K23" s="26"/>
      <c r="L23" s="31"/>
      <c r="N23" s="33"/>
    </row>
    <row r="24" spans="2:14" x14ac:dyDescent="0.3">
      <c r="B24" s="11">
        <v>18</v>
      </c>
      <c r="C24" s="8">
        <f t="shared" si="0"/>
        <v>17239</v>
      </c>
      <c r="D24" s="23">
        <v>4788609</v>
      </c>
      <c r="E24" s="10" t="s">
        <v>23</v>
      </c>
      <c r="F24" s="8">
        <f t="shared" si="1"/>
        <v>0</v>
      </c>
      <c r="G24" s="24">
        <v>0</v>
      </c>
      <c r="H24" s="10"/>
      <c r="I24" s="8">
        <f t="shared" si="2"/>
        <v>3267945.6</v>
      </c>
      <c r="J24" s="25">
        <v>907762655</v>
      </c>
      <c r="K24" s="26"/>
      <c r="L24" s="31"/>
      <c r="N24" s="33"/>
    </row>
    <row r="25" spans="2:14" x14ac:dyDescent="0.3">
      <c r="B25" s="11">
        <v>19</v>
      </c>
      <c r="C25" s="8">
        <f t="shared" si="0"/>
        <v>486147.9</v>
      </c>
      <c r="D25" s="23">
        <v>135041091</v>
      </c>
      <c r="E25" s="10" t="s">
        <v>23</v>
      </c>
      <c r="F25" s="8">
        <f t="shared" si="1"/>
        <v>3456415.2</v>
      </c>
      <c r="G25" s="24">
        <v>960115330</v>
      </c>
      <c r="H25" s="10" t="s">
        <v>23</v>
      </c>
      <c r="I25" s="8">
        <f t="shared" si="2"/>
        <v>2781945.6</v>
      </c>
      <c r="J25" s="25">
        <v>772762655.00000012</v>
      </c>
      <c r="K25" s="26"/>
      <c r="L25" s="31"/>
      <c r="N25" s="33"/>
    </row>
    <row r="26" spans="2:14" x14ac:dyDescent="0.3">
      <c r="B26" s="11">
        <v>20</v>
      </c>
      <c r="C26" s="8">
        <f t="shared" si="0"/>
        <v>558010.69999999995</v>
      </c>
      <c r="D26" s="23">
        <v>155002985</v>
      </c>
      <c r="E26" s="10" t="s">
        <v>23</v>
      </c>
      <c r="F26" s="8">
        <f t="shared" si="1"/>
        <v>0</v>
      </c>
      <c r="G26" s="24">
        <v>0</v>
      </c>
      <c r="H26" s="10"/>
      <c r="I26" s="8">
        <f t="shared" si="2"/>
        <v>2252745.6</v>
      </c>
      <c r="J26" s="25">
        <v>625762655</v>
      </c>
      <c r="K26" s="26"/>
      <c r="L26" s="31"/>
      <c r="N26" s="33"/>
    </row>
    <row r="27" spans="2:14" x14ac:dyDescent="0.3">
      <c r="B27" s="11">
        <v>21</v>
      </c>
      <c r="C27" s="8">
        <f t="shared" si="0"/>
        <v>513753.2</v>
      </c>
      <c r="D27" s="23">
        <v>142709235</v>
      </c>
      <c r="E27" s="10" t="s">
        <v>23</v>
      </c>
      <c r="F27" s="8">
        <f t="shared" si="1"/>
        <v>0</v>
      </c>
      <c r="G27" s="24">
        <v>0</v>
      </c>
      <c r="H27" s="9"/>
      <c r="I27" s="8">
        <f t="shared" si="2"/>
        <v>1767794</v>
      </c>
      <c r="J27" s="25">
        <v>491053887.00000006</v>
      </c>
      <c r="K27" s="26"/>
      <c r="L27" s="31"/>
      <c r="N27" s="33"/>
    </row>
    <row r="28" spans="2:14" x14ac:dyDescent="0.3">
      <c r="B28" s="11">
        <v>22</v>
      </c>
      <c r="C28" s="8">
        <f t="shared" si="0"/>
        <v>513695.9</v>
      </c>
      <c r="D28" s="23">
        <v>142693316</v>
      </c>
      <c r="E28" s="10" t="s">
        <v>23</v>
      </c>
      <c r="F28" s="8">
        <f t="shared" si="1"/>
        <v>0</v>
      </c>
      <c r="G28" s="24">
        <v>0</v>
      </c>
      <c r="H28" s="9"/>
      <c r="I28" s="8">
        <f t="shared" si="2"/>
        <v>1282842.3999999999</v>
      </c>
      <c r="J28" s="25">
        <v>356345120</v>
      </c>
      <c r="K28" s="26"/>
      <c r="L28" s="31"/>
      <c r="N28" s="33"/>
    </row>
    <row r="29" spans="2:14" x14ac:dyDescent="0.3">
      <c r="B29" s="11">
        <v>23</v>
      </c>
      <c r="C29" s="8">
        <f t="shared" si="0"/>
        <v>513801.2</v>
      </c>
      <c r="D29" s="23">
        <v>142722569</v>
      </c>
      <c r="E29" s="10" t="s">
        <v>23</v>
      </c>
      <c r="F29" s="8">
        <f t="shared" si="1"/>
        <v>0</v>
      </c>
      <c r="G29" s="24">
        <v>0</v>
      </c>
      <c r="H29" s="10"/>
      <c r="I29" s="8">
        <f t="shared" si="2"/>
        <v>797890.9</v>
      </c>
      <c r="J29" s="25">
        <v>221636352</v>
      </c>
      <c r="K29" s="26"/>
      <c r="L29" s="31"/>
      <c r="N29" s="33"/>
    </row>
    <row r="30" spans="2:14" x14ac:dyDescent="0.3">
      <c r="B30" s="11">
        <v>24</v>
      </c>
      <c r="C30" s="8">
        <f t="shared" si="0"/>
        <v>475596.4</v>
      </c>
      <c r="D30" s="23">
        <v>132110115</v>
      </c>
      <c r="E30" s="10" t="s">
        <v>23</v>
      </c>
      <c r="F30" s="8">
        <f t="shared" si="1"/>
        <v>0</v>
      </c>
      <c r="G30" s="24">
        <v>0</v>
      </c>
      <c r="H30" s="10"/>
      <c r="I30" s="8">
        <f t="shared" si="2"/>
        <v>351065.7</v>
      </c>
      <c r="J30" s="25">
        <v>97518260</v>
      </c>
      <c r="K30" s="26"/>
      <c r="L30" s="31"/>
      <c r="M30" s="27"/>
      <c r="N30" s="33"/>
    </row>
    <row r="31" spans="2:14" x14ac:dyDescent="0.3">
      <c r="B31" s="11">
        <v>25</v>
      </c>
      <c r="C31" s="8">
        <f t="shared" si="0"/>
        <v>176966.7</v>
      </c>
      <c r="D31" s="23">
        <v>49157408</v>
      </c>
      <c r="E31" s="10" t="s">
        <v>23</v>
      </c>
      <c r="F31" s="8">
        <f t="shared" si="1"/>
        <v>0</v>
      </c>
      <c r="G31" s="24">
        <v>0</v>
      </c>
      <c r="H31" s="10"/>
      <c r="I31" s="8">
        <f t="shared" si="2"/>
        <v>2103165.7000000002</v>
      </c>
      <c r="J31" s="25">
        <v>584212697.1706425</v>
      </c>
      <c r="K31" s="26"/>
      <c r="L31" s="31"/>
      <c r="M31" s="27"/>
      <c r="N31" s="33"/>
    </row>
    <row r="32" spans="2:14" x14ac:dyDescent="0.3">
      <c r="B32" s="11">
        <v>26</v>
      </c>
      <c r="C32" s="8">
        <f t="shared" si="0"/>
        <v>414118.7</v>
      </c>
      <c r="D32" s="23">
        <v>115032982</v>
      </c>
      <c r="E32" s="10" t="s">
        <v>23</v>
      </c>
      <c r="F32" s="8">
        <f t="shared" si="1"/>
        <v>3126877.4</v>
      </c>
      <c r="G32" s="24">
        <f>+[1]SRG!$F$758</f>
        <v>868577052</v>
      </c>
      <c r="H32" s="10" t="s">
        <v>23</v>
      </c>
      <c r="I32" s="8">
        <f t="shared" si="2"/>
        <v>1689165.7</v>
      </c>
      <c r="J32" s="25">
        <v>469212696.17064255</v>
      </c>
      <c r="K32" s="26"/>
      <c r="L32" s="31"/>
      <c r="M32" s="27"/>
      <c r="N32" s="33"/>
    </row>
    <row r="33" spans="2:14" x14ac:dyDescent="0.3">
      <c r="B33" s="11">
        <v>27</v>
      </c>
      <c r="C33" s="8">
        <f t="shared" si="0"/>
        <v>467958.3</v>
      </c>
      <c r="D33" s="23">
        <v>129988403</v>
      </c>
      <c r="E33" s="10" t="s">
        <v>23</v>
      </c>
      <c r="F33" s="8">
        <f t="shared" si="1"/>
        <v>0</v>
      </c>
      <c r="G33" s="24">
        <v>0</v>
      </c>
      <c r="H33" s="10"/>
      <c r="I33" s="8">
        <f t="shared" si="2"/>
        <v>1249965.7</v>
      </c>
      <c r="J33" s="25">
        <v>347212696.17064261</v>
      </c>
      <c r="K33" s="26"/>
      <c r="L33" s="31"/>
      <c r="M33" s="27"/>
      <c r="N33" s="33"/>
    </row>
    <row r="34" spans="2:14" x14ac:dyDescent="0.3">
      <c r="B34" s="11">
        <v>28</v>
      </c>
      <c r="C34" s="8">
        <f t="shared" si="0"/>
        <v>276659.20000000001</v>
      </c>
      <c r="D34" s="23">
        <v>76849789</v>
      </c>
      <c r="E34" s="10" t="s">
        <v>23</v>
      </c>
      <c r="F34" s="8">
        <f t="shared" si="1"/>
        <v>0</v>
      </c>
      <c r="G34" s="24">
        <v>0</v>
      </c>
      <c r="H34" s="10"/>
      <c r="I34" s="8">
        <f t="shared" si="2"/>
        <v>1002065.1</v>
      </c>
      <c r="J34" s="25">
        <v>278351405.17064255</v>
      </c>
      <c r="K34" s="26"/>
      <c r="L34" s="31"/>
      <c r="N34" s="33"/>
    </row>
    <row r="35" spans="2:14" x14ac:dyDescent="0.3">
      <c r="B35" s="11">
        <v>29</v>
      </c>
      <c r="C35" s="8">
        <f t="shared" si="0"/>
        <v>360669.5</v>
      </c>
      <c r="D35" s="23">
        <v>100185977</v>
      </c>
      <c r="E35" s="10" t="s">
        <v>23</v>
      </c>
      <c r="F35" s="8">
        <f t="shared" si="1"/>
        <v>0</v>
      </c>
      <c r="G35" s="24">
        <v>0</v>
      </c>
      <c r="H35" s="10"/>
      <c r="I35" s="8">
        <f t="shared" si="2"/>
        <v>670250.5</v>
      </c>
      <c r="J35" s="25">
        <v>186180703.17064258</v>
      </c>
      <c r="K35" s="26"/>
      <c r="L35" s="31"/>
      <c r="N35" s="33"/>
    </row>
    <row r="36" spans="2:14" x14ac:dyDescent="0.3">
      <c r="B36" s="11">
        <v>30</v>
      </c>
      <c r="C36" s="8">
        <f t="shared" si="0"/>
        <v>344213.2</v>
      </c>
      <c r="D36" s="23">
        <v>95614786</v>
      </c>
      <c r="E36" s="10" t="s">
        <v>23</v>
      </c>
      <c r="F36" s="8">
        <f t="shared" si="1"/>
        <v>0</v>
      </c>
      <c r="G36" s="24">
        <v>0</v>
      </c>
      <c r="H36" s="10"/>
      <c r="I36" s="8">
        <f t="shared" si="2"/>
        <v>354846.1</v>
      </c>
      <c r="J36" s="25">
        <v>98568365.17064257</v>
      </c>
      <c r="K36" s="26"/>
      <c r="L36" s="31"/>
      <c r="N36" s="33"/>
    </row>
    <row r="37" spans="2:14" x14ac:dyDescent="0.3">
      <c r="B37" s="11">
        <v>31</v>
      </c>
      <c r="C37" s="8">
        <f t="shared" si="0"/>
        <v>244121.2</v>
      </c>
      <c r="D37" s="23">
        <v>67811435</v>
      </c>
      <c r="E37" s="10" t="s">
        <v>23</v>
      </c>
      <c r="F37" s="8">
        <f t="shared" si="1"/>
        <v>0</v>
      </c>
      <c r="G37" s="24">
        <v>0</v>
      </c>
      <c r="H37" s="10"/>
      <c r="I37" s="8">
        <f t="shared" si="2"/>
        <v>139490.70000000001</v>
      </c>
      <c r="J37" s="25">
        <v>38747429.037421115</v>
      </c>
      <c r="K37" s="26"/>
      <c r="L37" s="31"/>
      <c r="N37" s="33"/>
    </row>
    <row r="38" spans="2:14" ht="15" thickBot="1" x14ac:dyDescent="0.35">
      <c r="B38" s="12"/>
      <c r="C38" s="13"/>
      <c r="D38" s="13"/>
      <c r="E38" s="14"/>
      <c r="F38" s="15"/>
      <c r="G38" s="15"/>
      <c r="H38" s="16"/>
      <c r="I38" s="13"/>
      <c r="J38" s="13"/>
    </row>
    <row r="39" spans="2:14" x14ac:dyDescent="0.3">
      <c r="B39" s="17" t="s">
        <v>8</v>
      </c>
      <c r="C39" s="40" t="s">
        <v>20</v>
      </c>
      <c r="D39" s="40"/>
      <c r="E39" s="40"/>
      <c r="F39" s="41"/>
      <c r="G39" s="41"/>
      <c r="H39" s="41"/>
      <c r="I39" s="41"/>
      <c r="J39" s="18"/>
    </row>
    <row r="40" spans="2:14" ht="22.5" customHeight="1" x14ac:dyDescent="0.3">
      <c r="B40" s="19" t="s">
        <v>9</v>
      </c>
      <c r="C40" s="36" t="s">
        <v>10</v>
      </c>
      <c r="D40" s="36"/>
      <c r="E40" s="36"/>
      <c r="F40" s="36"/>
      <c r="G40" s="36"/>
      <c r="H40" s="36"/>
      <c r="I40" s="36"/>
      <c r="J40" s="20"/>
    </row>
    <row r="41" spans="2:14" ht="23.25" customHeight="1" x14ac:dyDescent="0.3">
      <c r="B41" s="19" t="s">
        <v>11</v>
      </c>
      <c r="C41" s="36" t="s">
        <v>12</v>
      </c>
      <c r="D41" s="36"/>
      <c r="E41" s="36"/>
      <c r="F41" s="37"/>
      <c r="G41" s="37"/>
      <c r="H41" s="37"/>
      <c r="I41" s="37"/>
      <c r="J41" s="20"/>
    </row>
    <row r="42" spans="2:14" x14ac:dyDescent="0.3">
      <c r="B42" s="19" t="s">
        <v>13</v>
      </c>
      <c r="C42" s="36" t="s">
        <v>14</v>
      </c>
      <c r="D42" s="36"/>
      <c r="E42" s="36"/>
      <c r="F42" s="36"/>
      <c r="G42" s="36"/>
      <c r="H42" s="36"/>
      <c r="I42" s="36"/>
      <c r="J42" s="20"/>
    </row>
    <row r="43" spans="2:14" x14ac:dyDescent="0.3">
      <c r="B43" s="19" t="s">
        <v>15</v>
      </c>
      <c r="C43" s="36" t="s">
        <v>18</v>
      </c>
      <c r="D43" s="36"/>
      <c r="E43" s="36"/>
      <c r="F43" s="36"/>
      <c r="G43" s="36"/>
      <c r="H43" s="36"/>
      <c r="I43" s="36"/>
      <c r="J43" s="20"/>
    </row>
    <row r="44" spans="2:14" ht="24.75" customHeight="1" thickBot="1" x14ac:dyDescent="0.35">
      <c r="B44" s="21" t="s">
        <v>16</v>
      </c>
      <c r="C44" s="38" t="s">
        <v>17</v>
      </c>
      <c r="D44" s="39"/>
      <c r="E44" s="38"/>
      <c r="F44" s="38"/>
      <c r="G44" s="38"/>
      <c r="H44" s="38"/>
      <c r="I44" s="38"/>
      <c r="J44" s="22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September 2020</vt:lpstr>
      <vt:lpstr>August 2020</vt:lpstr>
      <vt:lpstr>July 2020</vt:lpstr>
      <vt:lpstr>June 2020</vt:lpstr>
      <vt:lpstr>May 2020</vt:lpstr>
      <vt:lpstr>April 2020</vt:lpstr>
      <vt:lpstr>March 2020</vt:lpstr>
      <vt:lpstr>February 2020</vt:lpstr>
      <vt:lpstr>January 2020</vt:lpstr>
      <vt:lpstr>December 2019</vt:lpstr>
      <vt:lpstr>November 2019</vt:lpstr>
      <vt:lpstr>October 2019</vt:lpstr>
      <vt:lpstr>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Francesco.Campanale@oltoffshore.it</dc:creator>
  <cp:lastModifiedBy>Federico Tanozzi</cp:lastModifiedBy>
  <dcterms:created xsi:type="dcterms:W3CDTF">2014-09-30T08:53:48Z</dcterms:created>
  <dcterms:modified xsi:type="dcterms:W3CDTF">2020-10-06T15:34:05Z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